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'прил.3'!$A$1:$E$370</definedName>
  </definedNames>
  <calcPr fullCalcOnLoad="1"/>
</workbook>
</file>

<file path=xl/sharedStrings.xml><?xml version="1.0" encoding="utf-8"?>
<sst xmlns="http://schemas.openxmlformats.org/spreadsheetml/2006/main" count="730" uniqueCount="488">
  <si>
    <t>Непрограммные направления расходов</t>
  </si>
  <si>
    <t>Пенсионное обеспечение</t>
  </si>
  <si>
    <t>Физическая культура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</si>
  <si>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</si>
  <si>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</si>
  <si>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</si>
  <si>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</si>
  <si>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</si>
  <si>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</si>
  <si>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</si>
  <si>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</si>
  <si>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</si>
  <si>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</si>
  <si>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2015-2017 годы"</t>
  </si>
  <si>
    <t>Администрация муниципального района Челно-Вершинский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</si>
  <si>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</si>
  <si>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</si>
  <si>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</si>
  <si>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</si>
  <si>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</si>
  <si>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</si>
  <si>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01 11</t>
  </si>
  <si>
    <t xml:space="preserve"> </t>
  </si>
  <si>
    <t>Другие общегосударственные вопросы</t>
  </si>
  <si>
    <t>01 13</t>
  </si>
  <si>
    <t>Другие вопросы в области охраны окружающей среды</t>
  </si>
  <si>
    <t>06 05</t>
  </si>
  <si>
    <t xml:space="preserve">Непрограммные направления расходов 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</si>
  <si>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</si>
  <si>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</si>
  <si>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</si>
  <si>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</si>
  <si>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</si>
  <si>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</si>
  <si>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</si>
  <si>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</si>
  <si>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Экологический контроль</t>
  </si>
  <si>
    <t>06 01</t>
  </si>
  <si>
    <t>Подпрограмма "Дети-сироты"</t>
  </si>
  <si>
    <t>Иные направления расходов</t>
  </si>
  <si>
    <t>Дотации на выравнивание бюджетной обеспеченности поселений из бюджета муниципального района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</si>
  <si>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</si>
  <si>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</si>
  <si>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</si>
  <si>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Другие вопросы в области социальной политики</t>
  </si>
  <si>
    <t>10 06</t>
  </si>
  <si>
    <t>11 01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</si>
  <si>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</si>
  <si>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</si>
  <si>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</si>
  <si>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Молодежная политика и оздоровление детей</t>
  </si>
  <si>
    <t>07 07</t>
  </si>
  <si>
    <t>Культура</t>
  </si>
  <si>
    <t>08 01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</si>
  <si>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</si>
  <si>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</si>
  <si>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</si>
  <si>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</si>
  <si>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</si>
  <si>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</si>
  <si>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ОБРАЗОВАНИЕ</t>
  </si>
  <si>
    <t>07 00</t>
  </si>
  <si>
    <t>Другие вопросы в области образования</t>
  </si>
  <si>
    <t>07 09</t>
  </si>
  <si>
    <t>СОЦИАЛЬНАЯ ПОЛИТИКА</t>
  </si>
  <si>
    <t>Социальное обеспечение населения</t>
  </si>
  <si>
    <t>10 03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</si>
  <si>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</si>
  <si>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</si>
  <si>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Итого расходов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</si>
  <si>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Самараской области на 2015-2017 годы"</t>
  </si>
  <si>
    <t>Комитет по управлению муниципальным имуществом администрации муниципального района Челно-Вершинский Самарской области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</si>
  <si>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</si>
  <si>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 xml:space="preserve">Подпрограмма "Организация планирования и исполнения консолидированного бюджета муниципального района Челно-Вершинский"   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</si>
  <si>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</si>
  <si>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"Дети муниципального района Челно-Вершинский на 2014-2016 годы"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</si>
  <si>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</si>
  <si>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>Подпрограмма "Поддержка семьи, развитие социального обслуживания семьи и детей"</t>
  </si>
  <si>
    <t>Подпрограмма "Дети-инвалиды"</t>
  </si>
  <si>
    <t xml:space="preserve">Подпрограмма "Оздоровление и занятость детей-подростков"  </t>
  </si>
  <si>
    <t>Муниципальная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</si>
  <si>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Закупка товаров, работ и услуг для муниципальных нужд</t>
  </si>
  <si>
    <t>Резервный фонд местной администрации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</si>
  <si>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</si>
  <si>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Расходы на обеспечение деятельности муниципальных казенных учреждений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</si>
  <si>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</si>
  <si>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</si>
  <si>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</t>
  </si>
  <si>
    <t xml:space="preserve">Субсидии бюджетным учреждениям   </t>
  </si>
  <si>
    <t>Расходы на выплаты персоналу государственных (муниципальных) органов</t>
  </si>
  <si>
    <t xml:space="preserve">Подпрограмма "Межбюджетные отношения муниципального района Челно-Вершинский"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</si>
  <si>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</si>
  <si>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</si>
  <si>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</si>
  <si>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</si>
  <si>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Расходы на обеспечение выполнения функций органами местного самоуправления</t>
  </si>
  <si>
    <t>Социальные выплаты гражданам, кроме публичных нормативных социальных выплат</t>
  </si>
  <si>
    <t xml:space="preserve">Субсидии автономным учреждениям   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</si>
  <si>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</si>
  <si>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</si>
  <si>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</si>
  <si>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Дорожное хозяйство (дорожные фонды)</t>
  </si>
  <si>
    <t>04 09</t>
  </si>
  <si>
    <t>Жилищное хозяйство</t>
  </si>
  <si>
    <t>05 01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</si>
  <si>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</si>
  <si>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на предоставление дотаций поселениям </t>
  </si>
  <si>
    <t>Расходы местного бюджета за счет стимулирующих субсидий, направленные на решение вопросов местного значения</t>
  </si>
  <si>
    <t>Исполнение отдельных государственных полномочий Самарской области в сфере архивного дела</t>
  </si>
  <si>
    <t>Исполнение государственных полномочий Самарской области по созданию и организации деятельности административных комиссий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</si>
  <si>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</si>
  <si>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охраны окружающей среды</t>
  </si>
  <si>
    <t>Исполнение отдельных государственных полномочий Самарской области в сфере охраны труда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</si>
  <si>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</si>
  <si>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</si>
  <si>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Исполнение отдельных государственных полномочий Самарской области в сфере градостроительной деятельности на территории Самарской области</t>
  </si>
  <si>
    <t>Иные дотации из бюджета муниципального района</t>
  </si>
  <si>
    <t>14 00</t>
  </si>
  <si>
    <t>14 02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</si>
  <si>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</si>
  <si>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дотации   </t>
  </si>
  <si>
    <t>Муниципальная программа "Обеспечение жилыми помещениями отдельных категорий граждан" до 2017 года</t>
  </si>
  <si>
    <t>Исполнение переданных государственных полномочий по обеспечению жилыми помещениями отдельных категорий граждан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</si>
  <si>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до 2017 года"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</si>
  <si>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</si>
  <si>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04 12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</si>
  <si>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</si>
  <si>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программа "Улучшение условий и охраны труда в муниципальном районе Челно-Вершинский" на 2016-2018 годы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</si>
  <si>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2016-2018 годы"</t>
  </si>
  <si>
    <t>10 06 2900000000</t>
  </si>
  <si>
    <t>10 06 2900075080</t>
  </si>
  <si>
    <t>10 06 2900075080 120</t>
  </si>
  <si>
    <t>01 02 9900011000</t>
  </si>
  <si>
    <t>01 02 9900011000 120</t>
  </si>
  <si>
    <t>01 03 9900000000</t>
  </si>
  <si>
    <t>01 03 9900011000</t>
  </si>
  <si>
    <t>01 03 9900011000 120</t>
  </si>
  <si>
    <t>01 03 9900011000 240</t>
  </si>
  <si>
    <t>01 03 9900011000 850</t>
  </si>
  <si>
    <t>01 04 2100000000</t>
  </si>
  <si>
    <t>01 04 2100011000</t>
  </si>
  <si>
    <t>01 04 2100011000 120</t>
  </si>
  <si>
    <t>01 04 2100011000 240</t>
  </si>
  <si>
    <t>01 04 2100011000 850</t>
  </si>
  <si>
    <t>01 06 9900000000</t>
  </si>
  <si>
    <t>01 06 9900011000</t>
  </si>
  <si>
    <t>01 06 9900011000 120</t>
  </si>
  <si>
    <t>01 06 9900011000 240</t>
  </si>
  <si>
    <t>01 11 9900000000</t>
  </si>
  <si>
    <t>01 11 9900079900</t>
  </si>
  <si>
    <t>01 11 9900079900 870</t>
  </si>
  <si>
    <t>01 13 1800000000</t>
  </si>
  <si>
    <t>01 13 2100000000</t>
  </si>
  <si>
    <t>01 13 2100075150</t>
  </si>
  <si>
    <t>01 13 2100075150 120</t>
  </si>
  <si>
    <t>01 13 2100075150 240</t>
  </si>
  <si>
    <t>01 13 2300000000</t>
  </si>
  <si>
    <t>01 13 2300060000</t>
  </si>
  <si>
    <t>01 13 2300060000 610</t>
  </si>
  <si>
    <t>01 13 3300000000</t>
  </si>
  <si>
    <t>01 13 3300020000 240</t>
  </si>
  <si>
    <t>01 13 3300020000</t>
  </si>
  <si>
    <t>01 13 9900000000</t>
  </si>
  <si>
    <t>01 13 9900020000</t>
  </si>
  <si>
    <t>01 13 9900020000 240</t>
  </si>
  <si>
    <t>01 13 9900060000</t>
  </si>
  <si>
    <t>01 13 9900060000 610</t>
  </si>
  <si>
    <t>03 09 1600000000</t>
  </si>
  <si>
    <t>03 09 1600012000</t>
  </si>
  <si>
    <t>03 09 1600012000 240</t>
  </si>
  <si>
    <t>03 09 2600000000</t>
  </si>
  <si>
    <t>03 09 2600012000</t>
  </si>
  <si>
    <t>03 09 2600012000 110</t>
  </si>
  <si>
    <t>03 09 2600012000 240</t>
  </si>
  <si>
    <t>03 09 2600012000 850</t>
  </si>
  <si>
    <t>03 14 1000000000</t>
  </si>
  <si>
    <t>03 14 1000020000</t>
  </si>
  <si>
    <t>03 14 1000020000 240</t>
  </si>
  <si>
    <t>03 14 1100000000</t>
  </si>
  <si>
    <t>03 14 1100020000</t>
  </si>
  <si>
    <t>03 14 1100020000 240</t>
  </si>
  <si>
    <t>03 14 1200000000</t>
  </si>
  <si>
    <t>03 14 1200020000</t>
  </si>
  <si>
    <t>03 14 1200020000 240</t>
  </si>
  <si>
    <t>03 14 2100000000</t>
  </si>
  <si>
    <t xml:space="preserve">03 14 2100075160 </t>
  </si>
  <si>
    <t>03 14 2100075160 120</t>
  </si>
  <si>
    <t>03 14 2100075160 240</t>
  </si>
  <si>
    <t>04 05 2400000000</t>
  </si>
  <si>
    <t>04 09 0100000000</t>
  </si>
  <si>
    <t>04 09 0100020000</t>
  </si>
  <si>
    <t>04 09 0100020000 240</t>
  </si>
  <si>
    <t>04 12 0300000000</t>
  </si>
  <si>
    <t>04 12 0300020000</t>
  </si>
  <si>
    <t>04 12 0300020000 240</t>
  </si>
  <si>
    <t>04 12 2100000000</t>
  </si>
  <si>
    <t>04 12 2100075220</t>
  </si>
  <si>
    <t>04 12 2100075220 120</t>
  </si>
  <si>
    <t>05 01 9900000000</t>
  </si>
  <si>
    <t>05 01 9900090000</t>
  </si>
  <si>
    <t>05 01 9900090000 240</t>
  </si>
  <si>
    <t>06 01 2100000000</t>
  </si>
  <si>
    <t>06 01 2100020000</t>
  </si>
  <si>
    <t>06 01 2100020000 240</t>
  </si>
  <si>
    <t>06 01 3100000000</t>
  </si>
  <si>
    <t>06 05 0900000000</t>
  </si>
  <si>
    <t>06 05 0900020000</t>
  </si>
  <si>
    <t>06 05 0900020000 240</t>
  </si>
  <si>
    <t>10 01 9900000000</t>
  </si>
  <si>
    <r>
      <t>10 01 99000</t>
    </r>
    <r>
      <rPr>
        <sz val="12"/>
        <rFont val="Times New Roman"/>
        <family val="1"/>
      </rPr>
      <t>8</t>
    </r>
    <r>
      <rPr>
        <sz val="12"/>
        <color indexed="8"/>
        <rFont val="Times New Roman"/>
        <family val="1"/>
      </rPr>
      <t>0000</t>
    </r>
  </si>
  <si>
    <r>
      <t xml:space="preserve">10 01 9900080000 </t>
    </r>
    <r>
      <rPr>
        <sz val="12"/>
        <rFont val="Times New Roman"/>
        <family val="1"/>
      </rPr>
      <t>320</t>
    </r>
  </si>
  <si>
    <t>10 04 2000000000</t>
  </si>
  <si>
    <t>10 06 9900000000</t>
  </si>
  <si>
    <t>10 06 9900075200</t>
  </si>
  <si>
    <t>10 06 9900075200 120</t>
  </si>
  <si>
    <t>10 06 9900060000</t>
  </si>
  <si>
    <t>10 06 9900060000 630</t>
  </si>
  <si>
    <t>11 01 0600000000</t>
  </si>
  <si>
    <t>11 01 0600012000</t>
  </si>
  <si>
    <t>11 01 0600012000 110</t>
  </si>
  <si>
    <t>11 01 0600012000 240</t>
  </si>
  <si>
    <t>11 01 0600012000 850</t>
  </si>
  <si>
    <t>01 13 1600000000</t>
  </si>
  <si>
    <t>01 13 1600011000</t>
  </si>
  <si>
    <t>01 13 1600011000 240</t>
  </si>
  <si>
    <t>01 13 2200000000</t>
  </si>
  <si>
    <t>01 13 2200020000</t>
  </si>
  <si>
    <t>01 13 2200020000 240</t>
  </si>
  <si>
    <t>01 13 2200011000</t>
  </si>
  <si>
    <t>01 13 2200011000 120</t>
  </si>
  <si>
    <t>01 13 2200011000 240</t>
  </si>
  <si>
    <t>01 13 2200011000 850</t>
  </si>
  <si>
    <t>01 13 1600060000</t>
  </si>
  <si>
    <t>01 13 1600060000 610</t>
  </si>
  <si>
    <t>01 13 2800000000</t>
  </si>
  <si>
    <t>01 13 2800060000</t>
  </si>
  <si>
    <t>01 13 2800060000 610</t>
  </si>
  <si>
    <t>07 02 1900000000</t>
  </si>
  <si>
    <t>07 02 1920000000</t>
  </si>
  <si>
    <t>07 02 1920060000</t>
  </si>
  <si>
    <t>07 02 1920060000 610</t>
  </si>
  <si>
    <t>07 07 1200000000</t>
  </si>
  <si>
    <t>07 07 1200060000 620</t>
  </si>
  <si>
    <t>07 07 1200060000</t>
  </si>
  <si>
    <t>07 07 1600000000</t>
  </si>
  <si>
    <t>07 07 1600060000</t>
  </si>
  <si>
    <t>07 07 1600060000 620</t>
  </si>
  <si>
    <t>07 07 2700000000</t>
  </si>
  <si>
    <t>07 07 2700060000</t>
  </si>
  <si>
    <t>07 07 2700060000 620</t>
  </si>
  <si>
    <t>08 01 1600000000</t>
  </si>
  <si>
    <t>08 01 1600012000</t>
  </si>
  <si>
    <t>08 01 1600012000 240</t>
  </si>
  <si>
    <t>08 01 1600060000</t>
  </si>
  <si>
    <t>08 01 1600060000 620</t>
  </si>
  <si>
    <t>08 01 1900000000</t>
  </si>
  <si>
    <t>08 01 1910000000</t>
  </si>
  <si>
    <t>08 01 1910060000</t>
  </si>
  <si>
    <t>08 01 1910060000 620</t>
  </si>
  <si>
    <t>08 01 1930000000</t>
  </si>
  <si>
    <t>08 01 1930060000</t>
  </si>
  <si>
    <t>08 01 1930060000 610</t>
  </si>
  <si>
    <t>08 01 1940000000</t>
  </si>
  <si>
    <t>08 01 1940012000</t>
  </si>
  <si>
    <t>08 01 1940012000 110</t>
  </si>
  <si>
    <t>08 01 1940012000 240</t>
  </si>
  <si>
    <t>08 01 1940012000 850</t>
  </si>
  <si>
    <t>08 01 1950000000</t>
  </si>
  <si>
    <t>08 01 1950060000</t>
  </si>
  <si>
    <t>08 01 1950060000 620</t>
  </si>
  <si>
    <t>10 04 0200000000</t>
  </si>
  <si>
    <t>10 04 0220000000</t>
  </si>
  <si>
    <t>10 04 0220075170</t>
  </si>
  <si>
    <t>10 06 0200000000</t>
  </si>
  <si>
    <t>10 06 0210000000</t>
  </si>
  <si>
    <t>10 06 0210075180</t>
  </si>
  <si>
    <t>10 06 0210020000</t>
  </si>
  <si>
    <t>10 06 0210020000 240</t>
  </si>
  <si>
    <t>10 06 0230000000</t>
  </si>
  <si>
    <t>10 06 0230020000</t>
  </si>
  <si>
    <t>10 06 0230020000 240</t>
  </si>
  <si>
    <t>10 06 0240000000</t>
  </si>
  <si>
    <t>01 06 1700000000</t>
  </si>
  <si>
    <t>01 06 1730000000</t>
  </si>
  <si>
    <t>01 06 1730011000</t>
  </si>
  <si>
    <t>01 06 1730011000 120</t>
  </si>
  <si>
    <t>01 06 1730011000 240</t>
  </si>
  <si>
    <t>01 06 1730011000 850</t>
  </si>
  <si>
    <t>07 02 2500000000</t>
  </si>
  <si>
    <t>07 02 2500060000</t>
  </si>
  <si>
    <t>07 02 2500060000 620</t>
  </si>
  <si>
    <t>07 09 2500000000</t>
  </si>
  <si>
    <t>07 09 2500060000</t>
  </si>
  <si>
    <t>07 09 2500060000 620</t>
  </si>
  <si>
    <t>08 01 2500000000</t>
  </si>
  <si>
    <t>08 01 2500060000</t>
  </si>
  <si>
    <t>08 01 2500060000 620</t>
  </si>
  <si>
    <t>10 03 9900000000</t>
  </si>
  <si>
    <t>10 03 9900080000</t>
  </si>
  <si>
    <t>10 03 9900080000 360</t>
  </si>
  <si>
    <t>10 03 0400000000</t>
  </si>
  <si>
    <t>10 03 1300000000</t>
  </si>
  <si>
    <t>14 01 1700000000</t>
  </si>
  <si>
    <t>14 01 1720000000</t>
  </si>
  <si>
    <t>14 01 1720078110</t>
  </si>
  <si>
    <t>14 01 1720078110 510</t>
  </si>
  <si>
    <t>14 02 1700000000</t>
  </si>
  <si>
    <t>14 02 1720000000</t>
  </si>
  <si>
    <t>14 02 1720078120</t>
  </si>
  <si>
    <t>14 02 1720078120 510</t>
  </si>
  <si>
    <t>01 02 9900000000</t>
  </si>
  <si>
    <t>01 13 1800060000</t>
  </si>
  <si>
    <t>01 13 1800060000 610</t>
  </si>
  <si>
    <t>Муниципальная  программа "Обеспечение жильем молодых семей" на 2015-2020 годы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</si>
  <si>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2015-2017 годы"</t>
  </si>
  <si>
    <t>06 01 2100020000 120</t>
  </si>
  <si>
    <t>10 06 9900075200 240</t>
  </si>
  <si>
    <t>10 06 9900075190</t>
  </si>
  <si>
    <t>10 06 0240020000</t>
  </si>
  <si>
    <t>10 06 0240020000 240</t>
  </si>
  <si>
    <t>11 01 0600020000</t>
  </si>
  <si>
    <t>11 01 0600020000 240</t>
  </si>
  <si>
    <t>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установленными над ними опеке и попечительству</t>
  </si>
  <si>
    <t>10 06 9900075190 120</t>
  </si>
  <si>
    <t>10 06 9900075190 240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</si>
  <si>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</si>
  <si>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</si>
  <si>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"Обеспечение эффективного функционирования вспомогательных служб администрации муниципального района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</si>
  <si>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</si>
  <si>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</si>
  <si>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 на 2015-2019 годы"</t>
  </si>
  <si>
    <t>Муниципальная программа "Развитие культуры муниципального района Челно-Вершинский Самарской области на 2015-2018 годы"</t>
  </si>
  <si>
    <t>Подпрограмма "Развитие муниципального бюджетного образовательного учреждения дополнительного образования детей Детская музыкальная школа муниципального района Челно-Вершинский Самарской области на 2015-2018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</si>
  <si>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</si>
  <si>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Подпрограмма "Развитие муниципального автономного учреждения "Межпоселенческая библиотека муниципального района Челно-Вершинский Самарской области на 2015-2018 годы"</t>
  </si>
  <si>
    <t>Подпрограмма "Развитие мунициального бюджетного учреждения "Историко-краеведческого музея муниципального района Челно-Вершинский Самарской области" на 2015-2018 годы</t>
  </si>
  <si>
    <t>Подпрограмма "Развитие муниципального казенного учреждения "Управление культуры и молодежной политики администрации муниципального района Челно-Вершинский Самарской области" на 2015-2018 годы</t>
  </si>
  <si>
    <t>Подпрограмма "Развитие муниципального автономного учреждения "Межпоселенческий центр культуры и досуга "Орфей" муниципального района Челно-Вершинский Самарской области на 2015-2018 годы"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</si>
  <si>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</si>
  <si>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имущества, находящегося в оперативном управлении"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</si>
  <si>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управлении" на 2015-2019 годы</t>
  </si>
  <si>
    <t>10 06 9900075190 850</t>
  </si>
  <si>
    <t>10 06 021075180 120</t>
  </si>
  <si>
    <t>10 06 021075180 240</t>
  </si>
  <si>
    <t>05 02</t>
  </si>
  <si>
    <t>05 02 8400073470</t>
  </si>
  <si>
    <t>05 02 8400073470 460</t>
  </si>
  <si>
    <t>Коммунальное хозяйство</t>
  </si>
  <si>
    <t>Софинансирование расходных обязательств муниципальных образований по проектированию, строительству, реконструкции и модернизации систем водоснаюжения, систем водоотведения и канализации муниципальной собственности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</si>
  <si>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</si>
  <si>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12 02</t>
  </si>
  <si>
    <t>Периодическая печать и издательства</t>
  </si>
  <si>
    <t>10 06 9900079900</t>
  </si>
  <si>
    <t>10 06 9900079900 240</t>
  </si>
  <si>
    <t>07 02 9900000000</t>
  </si>
  <si>
    <t>10 03 3200000000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</si>
  <si>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2015-2017 годы"  </t>
  </si>
  <si>
    <t>Муниципальная программа "Реконструкция и капитальный ремонт образовательных учреждений муниципального района Челно-Вершинский на 2013-2017 годы"</t>
  </si>
  <si>
    <t>07 02 0700000000</t>
  </si>
  <si>
    <t>Проектирование, реконструкция и строительство объектов образования на территории Самарской области</t>
  </si>
  <si>
    <t>04 05 2400075210</t>
  </si>
  <si>
    <t>04 05 2400075210 110</t>
  </si>
  <si>
    <t>04 05 2400075210 120</t>
  </si>
  <si>
    <t>04 05 2400075210 240</t>
  </si>
  <si>
    <t>04 05 2400075210 850</t>
  </si>
  <si>
    <t>05 02 8400000000</t>
  </si>
  <si>
    <t>Муниципальная программа "Обеспечение населения питьевой водой" с.Челно-Вершины</t>
  </si>
  <si>
    <t>07 02 0700073380</t>
  </si>
  <si>
    <t>07 02 0700073380 460</t>
  </si>
  <si>
    <t>14 01 1720075140</t>
  </si>
  <si>
    <t>14 01 1720075140 510</t>
  </si>
  <si>
    <t>12 02 9900000000</t>
  </si>
  <si>
    <t>12 02 9900060000</t>
  </si>
  <si>
    <t>12 02 9900060000 620</t>
  </si>
  <si>
    <t>10 03 3200073230</t>
  </si>
  <si>
    <t>10 03 3200073230 610</t>
  </si>
  <si>
    <t>Мероприятия на улучшение условий проживания ветеранов ВОВ 1941-1945 годов, вдовам инвалидов и участников ВОВ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</si>
  <si>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04 05 2400072003</t>
  </si>
  <si>
    <t>04 05 2400072003 810</t>
  </si>
  <si>
    <t>07 02 2500072004</t>
  </si>
  <si>
    <t>07 02 2500072004 620</t>
  </si>
  <si>
    <t>08 01 1950072002 620</t>
  </si>
  <si>
    <t>08 01 1950072002</t>
  </si>
  <si>
    <t>08 01 1940072002 110</t>
  </si>
  <si>
    <t>08 01 1940072002</t>
  </si>
  <si>
    <t>08 01 1930072002 610</t>
  </si>
  <si>
    <t>08 01 1930072002</t>
  </si>
  <si>
    <t>08 01 1910072002 620</t>
  </si>
  <si>
    <t>08 01 1910072002</t>
  </si>
  <si>
    <t>07 02 1920072002 610</t>
  </si>
  <si>
    <t>07 02 1920072002</t>
  </si>
  <si>
    <t>05 01 9900060000</t>
  </si>
  <si>
    <t>07 02 9900091990</t>
  </si>
  <si>
    <t>07 02 9900091990 240</t>
  </si>
  <si>
    <t>Зарезервированные бюджетные ассигнования</t>
  </si>
  <si>
    <t>05 01 9900060000 610</t>
  </si>
  <si>
    <t>05 01 9900040000</t>
  </si>
  <si>
    <t>Субсидии на осуществление капитальных вложений бюджетным и автономным учреждениям</t>
  </si>
  <si>
    <t>05 01 9900040000 460</t>
  </si>
  <si>
    <t>06 01 3100075120</t>
  </si>
  <si>
    <t>06 01 3100075120 120</t>
  </si>
  <si>
    <t>01 13 2500000000</t>
  </si>
  <si>
    <t>01 13 2500060000</t>
  </si>
  <si>
    <t>01 13 2500060000 620</t>
  </si>
  <si>
    <t>07 09 2500072004</t>
  </si>
  <si>
    <t>07 09 2500072004 620</t>
  </si>
  <si>
    <t>01 13 9900060000 810</t>
  </si>
  <si>
    <t>10 04 0220075170 320</t>
  </si>
  <si>
    <t>10 06 021075180 850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</si>
  <si>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</si>
  <si>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>04 05 2400050550</t>
  </si>
  <si>
    <t>04 05 2400050550 810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</si>
  <si>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</si>
  <si>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04 05 24000R0550</t>
  </si>
  <si>
    <t>04 05 24000R0550 810</t>
  </si>
  <si>
    <t>Субсидии малым формам хозяйствования в целях возмещения части затрат на уплату процентов по долгосрочным, среднесрочным и краткосрочным кредитам (займам)</t>
  </si>
  <si>
    <t>07 02 9900020000</t>
  </si>
  <si>
    <t>07 02 9900020000 240</t>
  </si>
  <si>
    <t>10 03 32000S3230</t>
  </si>
  <si>
    <t>10 03 32000S3230 610</t>
  </si>
  <si>
    <t>10 04 20000R0820</t>
  </si>
  <si>
    <t>10 04 20000R0820 410</t>
  </si>
  <si>
    <t>04 12 2200000000</t>
  </si>
  <si>
    <t>04 12 2200073410</t>
  </si>
  <si>
    <t>04 12 22000S3410</t>
  </si>
  <si>
    <t>04 12 22000S3410 240</t>
  </si>
  <si>
    <t>04 12 2200073410 240</t>
  </si>
  <si>
    <t>Расходы по формированию земельных участков, предоставляемых бесплатно в собственность граждан, имеющих трех и более детей</t>
  </si>
  <si>
    <t>07 02 1940000000</t>
  </si>
  <si>
    <t>07 02 1940020000</t>
  </si>
  <si>
    <t>07 02 1940020000 240</t>
  </si>
  <si>
    <t>08 01 2500072004</t>
  </si>
  <si>
    <t>08 01 2500072004 620</t>
  </si>
  <si>
    <t>10 03 2900000000</t>
  </si>
  <si>
    <t>10 03 2900051350</t>
  </si>
  <si>
    <t>10 03 2900051350 310</t>
  </si>
  <si>
    <t>10 03 2900075090</t>
  </si>
  <si>
    <t>10 03 2900075090 310</t>
  </si>
  <si>
    <t xml:space="preserve">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</si>
  <si>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Публичные нормативные социальные выплаты гражданам</t>
  </si>
  <si>
    <t>На исполнение отдельных государственных полномочий Самарской области по обеспечению жилыми помещениями граждан, проработавших в тылу период Великой Отечественной войны</t>
  </si>
  <si>
    <t>Исполнение переданных гос.полномочий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 на праве единоличной собственности и находящегося на территории Самарской области</t>
  </si>
  <si>
    <t>Исполнение отдельных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</si>
  <si>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07 07 0200000000</t>
  </si>
  <si>
    <t>07 07 0240000000</t>
  </si>
  <si>
    <t>07 07 02400S3370</t>
  </si>
  <si>
    <t>07 07 02400S3370 620</t>
  </si>
  <si>
    <t>Софинансирование расходных обязательств муниципальных образований Самарской области по оплате стоимости набора продуктов питания для детей в организованными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</si>
  <si>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07 07 0240073370</t>
  </si>
  <si>
    <t>07 07 0240073370 620</t>
  </si>
  <si>
    <t>10 03 0400050200</t>
  </si>
  <si>
    <t>10 03 0400050200 320</t>
  </si>
  <si>
    <t>10 03 04000R020W</t>
  </si>
  <si>
    <t>10 03 04000L0200</t>
  </si>
  <si>
    <t>10 03 04000L0200 320</t>
  </si>
  <si>
    <t>Субсидии на мероприятия подпрограммы "Обеспечение жильем молодых семей"</t>
  </si>
  <si>
    <t>Предоставление молодым семьям социальных выплат на приобретение жилья или создание объекта индивидуального жилищного строительства</t>
  </si>
  <si>
    <t>07 07 12000S3010</t>
  </si>
  <si>
    <t>07 07 12000S3010 620</t>
  </si>
  <si>
    <t>На организацию и проведение мероприятий с несовершеннолетними в период каникул и свободное от учебы время</t>
  </si>
  <si>
    <t>07 07 1200073010</t>
  </si>
  <si>
    <t>07 07 1200073010 620</t>
  </si>
  <si>
    <t>10 03 04000R020W 320</t>
  </si>
  <si>
    <t>10 03 1300050180</t>
  </si>
  <si>
    <t>10 03 1300050180 320</t>
  </si>
  <si>
    <t>Субсидии на реализацию мероприятий федеральной целевой программы "Устойчивое развитие сельских территорий" на 2014-2017 годы и на период до 2020 года</t>
  </si>
  <si>
    <t>10 03 13000R018W</t>
  </si>
  <si>
    <t>10 03 13000R018W 320</t>
  </si>
  <si>
    <t>10 03 13000L0180</t>
  </si>
  <si>
    <t>10 03 13000L0180 320</t>
  </si>
  <si>
    <t>Реализация мероприятий государственной программы Самарской области "Устойчивое развитие сельских территорий на 2014 - 2017 годы и на период до 2020 года"</t>
  </si>
  <si>
    <t>Реализация мероприятий муниципиальной программы "Устойчивое развитие сельских территорий муниципального района Челно-Вершинский Самарской области на 2014 - 2017 годы и на период до 2020 года"</t>
  </si>
  <si>
    <t>01 03 1600000000</t>
  </si>
  <si>
    <t>01 03 1600011000</t>
  </si>
  <si>
    <t>01 03 1600011000 240</t>
  </si>
  <si>
    <t>11 01 1600000000</t>
  </si>
  <si>
    <t>11 01 1600012000</t>
  </si>
  <si>
    <t>11 01 1600012000 240</t>
  </si>
  <si>
    <t>10 04 9900000000</t>
  </si>
  <si>
    <t>10 04 9900075240</t>
  </si>
  <si>
    <t>10 04 9900075240 320</t>
  </si>
  <si>
    <t>01 13 9900053910</t>
  </si>
  <si>
    <t>01 13 9900053910 240</t>
  </si>
  <si>
    <t>Проведение Всероссийской сельскохозяйственной переписи в 2016 году</t>
  </si>
  <si>
    <t>План</t>
  </si>
  <si>
    <t>Исполнено</t>
  </si>
  <si>
    <t>тыс.руб.</t>
  </si>
  <si>
    <t>Доля расходов местного бюджета, осуществляемых в рамках программ за I полугодие 2016 года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</si>
</sst>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  <numFmt numFmtId="200" formatCode="mmm/yyyy"/>
    <numFmt numFmtId="201" formatCode="[$-FC19]d\ mmmm\ yyyy\ &quot;г.&quot;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6">
      <alignment/>
      <protection/>
    </xf>
    <xf numFmtId="0" fontId="14" fillId="0" borderId="0" xfId="56" applyAlignment="1">
      <alignment/>
      <protection/>
    </xf>
    <xf numFmtId="0" fontId="14" fillId="0" borderId="0" xfId="56" applyFont="1" applyAlignment="1">
      <alignment/>
      <protection/>
    </xf>
    <xf numFmtId="0" fontId="22" fillId="0" borderId="0" xfId="56" applyFont="1" applyAlignment="1">
      <alignment horizont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3" fillId="17" borderId="11" xfId="56" applyFont="1" applyFill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180" fontId="27" fillId="17" borderId="10" xfId="56" applyNumberFormat="1" applyFont="1" applyFill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top" wrapText="1"/>
      <protection/>
    </xf>
    <xf numFmtId="0" fontId="29" fillId="0" borderId="10" xfId="56" applyFont="1" applyBorder="1" applyAlignment="1">
      <alignment horizontal="center" vertical="top" wrapText="1"/>
      <protection/>
    </xf>
    <xf numFmtId="3" fontId="28" fillId="0" borderId="10" xfId="57" applyNumberFormat="1" applyFont="1" applyFill="1" applyBorder="1" applyAlignment="1" applyProtection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6" applyFont="1" applyBorder="1" applyAlignment="1">
      <alignment horizontal="left" vertical="top" wrapText="1"/>
      <protection/>
    </xf>
    <xf numFmtId="3" fontId="23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55" applyNumberFormat="1" applyFont="1" applyFill="1" applyBorder="1" applyAlignment="1">
      <alignment horizontal="left" vertical="top"/>
      <protection/>
    </xf>
    <xf numFmtId="3" fontId="30" fillId="0" borderId="10" xfId="56" applyNumberFormat="1" applyFont="1" applyFill="1" applyBorder="1" applyAlignment="1">
      <alignment horizontal="right" vertical="top" wrapText="1"/>
      <protection/>
    </xf>
    <xf numFmtId="3" fontId="23" fillId="0" borderId="10" xfId="56" applyNumberFormat="1" applyFont="1" applyBorder="1" applyAlignment="1">
      <alignment horizontal="right" vertical="top" wrapText="1"/>
      <protection/>
    </xf>
    <xf numFmtId="3" fontId="30" fillId="0" borderId="10" xfId="56" applyNumberFormat="1" applyFont="1" applyBorder="1" applyAlignment="1">
      <alignment horizontal="right" vertical="top" wrapText="1"/>
      <protection/>
    </xf>
    <xf numFmtId="3" fontId="1" fillId="0" borderId="10" xfId="56" applyNumberFormat="1" applyFont="1" applyFill="1" applyBorder="1" applyAlignment="1">
      <alignment horizontal="right" vertical="top" wrapText="1"/>
      <protection/>
    </xf>
    <xf numFmtId="3" fontId="23" fillId="0" borderId="10" xfId="56" applyNumberFormat="1" applyFont="1" applyBorder="1" applyAlignment="1">
      <alignment vertical="top" wrapText="1"/>
      <protection/>
    </xf>
    <xf numFmtId="0" fontId="30" fillId="0" borderId="10" xfId="56" applyFont="1" applyBorder="1" applyAlignment="1">
      <alignment horizontal="left" vertical="top" wrapText="1"/>
      <protection/>
    </xf>
    <xf numFmtId="3" fontId="30" fillId="0" borderId="10" xfId="56" applyNumberFormat="1" applyFont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left" vertical="top" wrapText="1"/>
      <protection/>
    </xf>
    <xf numFmtId="49" fontId="30" fillId="0" borderId="12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vertical="top" wrapText="1"/>
      <protection/>
    </xf>
    <xf numFmtId="49" fontId="23" fillId="0" borderId="10" xfId="55" applyNumberFormat="1" applyFont="1" applyFill="1" applyBorder="1" applyAlignment="1">
      <alignment horizontal="left" vertical="top"/>
      <protection/>
    </xf>
    <xf numFmtId="3" fontId="31" fillId="0" borderId="10" xfId="56" applyNumberFormat="1" applyFont="1" applyFill="1" applyBorder="1" applyAlignment="1">
      <alignment horizontal="right" vertical="top" wrapText="1"/>
      <protection/>
    </xf>
    <xf numFmtId="3" fontId="34" fillId="0" borderId="10" xfId="56" applyNumberFormat="1" applyFont="1" applyFill="1" applyBorder="1" applyAlignment="1">
      <alignment horizontal="right" vertical="top" wrapText="1"/>
      <protection/>
    </xf>
    <xf numFmtId="3" fontId="35" fillId="0" borderId="10" xfId="56" applyNumberFormat="1" applyFont="1" applyFill="1" applyBorder="1" applyAlignment="1">
      <alignment horizontal="right"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justify" wrapText="1"/>
      <protection/>
    </xf>
    <xf numFmtId="3" fontId="10" fillId="0" borderId="10" xfId="57" applyNumberFormat="1" applyFont="1" applyFill="1" applyBorder="1" applyAlignment="1" applyProtection="1">
      <alignment vertical="top" wrapText="1"/>
      <protection/>
    </xf>
    <xf numFmtId="3" fontId="1" fillId="0" borderId="10" xfId="55" applyNumberFormat="1" applyFont="1" applyFill="1" applyBorder="1" applyAlignment="1">
      <alignment vertical="top"/>
      <protection/>
    </xf>
    <xf numFmtId="3" fontId="30" fillId="0" borderId="10" xfId="55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5" applyNumberFormat="1" applyFont="1" applyFill="1" applyBorder="1" applyAlignment="1">
      <alignment vertical="top"/>
      <protection/>
    </xf>
    <xf numFmtId="3" fontId="30" fillId="0" borderId="10" xfId="56" applyNumberFormat="1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vertical="justify" wrapText="1"/>
      <protection/>
    </xf>
    <xf numFmtId="3" fontId="23" fillId="0" borderId="10" xfId="56" applyNumberFormat="1" applyFont="1" applyFill="1" applyBorder="1" applyAlignment="1">
      <alignment vertical="top" wrapText="1"/>
      <protection/>
    </xf>
    <xf numFmtId="0" fontId="30" fillId="0" borderId="10" xfId="55" applyFont="1" applyFill="1" applyBorder="1" applyAlignment="1">
      <alignment vertical="justify" wrapText="1"/>
      <protection/>
    </xf>
    <xf numFmtId="0" fontId="36" fillId="0" borderId="10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vertical="top" wrapText="1"/>
      <protection/>
    </xf>
    <xf numFmtId="3" fontId="23" fillId="0" borderId="10" xfId="57" applyNumberFormat="1" applyFont="1" applyFill="1" applyBorder="1" applyAlignment="1" applyProtection="1">
      <alignment vertical="top" wrapText="1"/>
      <protection/>
    </xf>
    <xf numFmtId="3" fontId="30" fillId="0" borderId="10" xfId="57" applyNumberFormat="1" applyFont="1" applyFill="1" applyBorder="1" applyAlignment="1" applyProtection="1">
      <alignment vertical="top" wrapText="1"/>
      <protection/>
    </xf>
    <xf numFmtId="49" fontId="22" fillId="0" borderId="10" xfId="55" applyNumberFormat="1" applyFont="1" applyFill="1" applyBorder="1" applyAlignment="1">
      <alignment horizontal="left" vertical="top" wrapText="1"/>
      <protection/>
    </xf>
    <xf numFmtId="49" fontId="22" fillId="0" borderId="10" xfId="55" applyNumberFormat="1" applyFont="1" applyFill="1" applyBorder="1" applyAlignment="1">
      <alignment horizontal="left" vertical="top"/>
      <protection/>
    </xf>
    <xf numFmtId="49" fontId="30" fillId="0" borderId="10" xfId="55" applyNumberFormat="1" applyFont="1" applyFill="1" applyBorder="1" applyAlignment="1">
      <alignment horizontal="left"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0" fontId="37" fillId="0" borderId="10" xfId="56" applyFont="1" applyFill="1" applyBorder="1" applyAlignment="1">
      <alignment horizontal="center" vertical="top" wrapText="1"/>
      <protection/>
    </xf>
    <xf numFmtId="0" fontId="10" fillId="0" borderId="10" xfId="55" applyFont="1" applyFill="1" applyBorder="1" applyAlignment="1">
      <alignment vertical="justify" wrapText="1"/>
      <protection/>
    </xf>
    <xf numFmtId="0" fontId="30" fillId="0" borderId="11" xfId="55" applyFont="1" applyFill="1" applyBorder="1" applyAlignment="1">
      <alignment vertical="justify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vertical="top" wrapText="1"/>
      <protection/>
    </xf>
    <xf numFmtId="0" fontId="36" fillId="0" borderId="10" xfId="56" applyFont="1" applyFill="1" applyBorder="1" applyAlignment="1">
      <alignment horizontal="center" vertical="top" wrapText="1"/>
      <protection/>
    </xf>
    <xf numFmtId="0" fontId="36" fillId="0" borderId="10" xfId="55" applyFont="1" applyFill="1" applyBorder="1" applyAlignment="1">
      <alignment vertical="justify" wrapText="1"/>
      <protection/>
    </xf>
    <xf numFmtId="49" fontId="36" fillId="0" borderId="10" xfId="55" applyNumberFormat="1" applyFont="1" applyFill="1" applyBorder="1" applyAlignment="1">
      <alignment horizontal="left" vertical="top"/>
      <protection/>
    </xf>
    <xf numFmtId="3" fontId="36" fillId="0" borderId="10" xfId="56" applyNumberFormat="1" applyFont="1" applyFill="1" applyBorder="1" applyAlignment="1">
      <alignment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top" wrapText="1"/>
      <protection/>
    </xf>
    <xf numFmtId="3" fontId="10" fillId="0" borderId="10" xfId="55" applyNumberFormat="1" applyFont="1" applyFill="1" applyBorder="1" applyAlignment="1">
      <alignment vertical="top"/>
      <protection/>
    </xf>
    <xf numFmtId="0" fontId="23" fillId="0" borderId="10" xfId="56" applyFont="1" applyBorder="1">
      <alignment/>
      <protection/>
    </xf>
    <xf numFmtId="0" fontId="28" fillId="0" borderId="10" xfId="56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5" applyNumberFormat="1" applyFont="1" applyFill="1" applyBorder="1" applyAlignment="1">
      <alignment horizontal="left" vertical="top"/>
      <protection/>
    </xf>
    <xf numFmtId="0" fontId="14" fillId="0" borderId="10" xfId="56" applyBorder="1">
      <alignment/>
      <protection/>
    </xf>
    <xf numFmtId="0" fontId="30" fillId="0" borderId="10" xfId="54" applyNumberFormat="1" applyFont="1" applyFill="1" applyBorder="1" applyAlignment="1">
      <alignment vertical="top" wrapText="1"/>
      <protection/>
    </xf>
    <xf numFmtId="3" fontId="23" fillId="0" borderId="10" xfId="56" applyNumberFormat="1" applyFont="1" applyBorder="1">
      <alignment/>
      <protection/>
    </xf>
    <xf numFmtId="180" fontId="26" fillId="17" borderId="13" xfId="55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vertical="top" wrapText="1"/>
      <protection/>
    </xf>
    <xf numFmtId="0" fontId="30" fillId="0" borderId="10" xfId="0" applyFont="1" applyFill="1" applyBorder="1" applyAlignment="1">
      <alignment vertical="top" wrapText="1"/>
    </xf>
    <xf numFmtId="49" fontId="1" fillId="0" borderId="10" xfId="55" applyNumberFormat="1" applyFont="1" applyFill="1" applyBorder="1" applyAlignment="1">
      <alignment horizontal="left" vertical="top"/>
      <protection/>
    </xf>
    <xf numFmtId="0" fontId="30" fillId="0" borderId="10" xfId="57" applyNumberFormat="1" applyFont="1" applyFill="1" applyBorder="1" applyAlignment="1" applyProtection="1">
      <alignment vertical="top" wrapText="1"/>
      <protection/>
    </xf>
    <xf numFmtId="0" fontId="30" fillId="0" borderId="10" xfId="0" applyNumberFormat="1" applyFont="1" applyBorder="1" applyAlignment="1">
      <alignment horizontal="left" vertical="top" wrapText="1"/>
    </xf>
    <xf numFmtId="3" fontId="1" fillId="0" borderId="10" xfId="56" applyNumberFormat="1" applyFont="1" applyBorder="1" applyAlignment="1">
      <alignment vertical="top" wrapText="1"/>
      <protection/>
    </xf>
    <xf numFmtId="0" fontId="30" fillId="0" borderId="10" xfId="55" applyFont="1" applyFill="1" applyBorder="1" applyAlignment="1">
      <alignment horizontal="left" vertical="justify" wrapText="1"/>
      <protection/>
    </xf>
    <xf numFmtId="0" fontId="30" fillId="0" borderId="12" xfId="0" applyNumberFormat="1" applyFont="1" applyFill="1" applyBorder="1" applyAlignment="1">
      <alignment horizontal="left" vertical="top" wrapText="1"/>
    </xf>
    <xf numFmtId="49" fontId="30" fillId="0" borderId="12" xfId="0" applyNumberFormat="1" applyFont="1" applyBorder="1" applyAlignment="1">
      <alignment horizontal="left" vertical="top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99" fontId="2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30" fillId="0" borderId="15" xfId="0" applyFont="1" applyFill="1" applyBorder="1" applyAlignment="1">
      <alignment horizontal="left" vertical="center" wrapText="1"/>
    </xf>
    <xf numFmtId="3" fontId="33" fillId="0" borderId="10" xfId="56" applyNumberFormat="1" applyFont="1" applyFill="1" applyBorder="1" applyAlignment="1">
      <alignment horizontal="right" vertical="top" wrapText="1"/>
      <protection/>
    </xf>
    <xf numFmtId="187" fontId="30" fillId="0" borderId="10" xfId="53" applyNumberFormat="1" applyFont="1" applyFill="1" applyBorder="1" applyAlignment="1" applyProtection="1">
      <alignment vertical="top" wrapText="1"/>
      <protection hidden="1"/>
    </xf>
    <xf numFmtId="0" fontId="23" fillId="0" borderId="10" xfId="55" applyFont="1" applyFill="1" applyBorder="1" applyAlignment="1">
      <alignment horizontal="left" vertical="justify" wrapText="1"/>
      <protection/>
    </xf>
    <xf numFmtId="3" fontId="10" fillId="0" borderId="10" xfId="56" applyNumberFormat="1" applyFont="1" applyBorder="1" applyAlignment="1">
      <alignment vertical="top" wrapText="1"/>
      <protection/>
    </xf>
    <xf numFmtId="0" fontId="41" fillId="0" borderId="15" xfId="0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top" wrapText="1"/>
    </xf>
    <xf numFmtId="49" fontId="30" fillId="18" borderId="10" xfId="55" applyNumberFormat="1" applyFont="1" applyFill="1" applyBorder="1" applyAlignment="1">
      <alignment horizontal="left" vertical="top"/>
      <protection/>
    </xf>
    <xf numFmtId="0" fontId="22" fillId="0" borderId="0" xfId="56" applyFont="1" applyAlignment="1">
      <alignment horizontal="center" wrapText="1"/>
      <protection/>
    </xf>
    <xf numFmtId="0" fontId="23" fillId="0" borderId="16" xfId="56" applyFont="1" applyBorder="1" applyAlignment="1">
      <alignment horizontal="center" vertical="center" wrapText="1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23" fillId="0" borderId="18" xfId="56" applyFont="1" applyBorder="1" applyAlignment="1">
      <alignment horizontal="center" vertical="center" wrapText="1"/>
      <protection/>
    </xf>
    <xf numFmtId="0" fontId="23" fillId="0" borderId="19" xfId="5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20" xfId="56" applyFont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3" fillId="0" borderId="2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Обычный_приложения к РСП бюджет на 2006 год.2 уточнение xls" xfId="56"/>
    <cellStyle name="Обычный_Реестр бюджетополучателе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Экономическая_классиф" xfId="65"/>
    <cellStyle name="Тысячи_Экономическая_классиф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7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22.57421875" style="0" customWidth="1"/>
    <col min="4" max="4" width="17.8515625" style="0" customWidth="1"/>
    <col min="5" max="5" width="17.28125" style="0" customWidth="1"/>
    <col min="6" max="6" width="12.7109375" style="0" customWidth="1"/>
    <col min="7" max="7" width="12.140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1"/>
      <c r="C2" s="1"/>
      <c r="D2" s="1"/>
      <c r="E2" s="1"/>
    </row>
    <row r="3" spans="1:6" ht="48" customHeight="1">
      <c r="A3" s="1"/>
      <c r="B3" s="92" t="s">
        <v>487</v>
      </c>
      <c r="C3" s="92"/>
      <c r="D3" s="92"/>
      <c r="E3" s="92"/>
      <c r="F3" s="92"/>
    </row>
    <row r="4" spans="1:5" ht="17.25">
      <c r="A4" s="1"/>
      <c r="B4" s="4"/>
      <c r="C4" s="4"/>
      <c r="D4" s="4"/>
      <c r="E4" s="4"/>
    </row>
    <row r="5" spans="1:7" ht="12.75">
      <c r="A5" s="1"/>
      <c r="B5" s="1"/>
      <c r="C5" s="1"/>
      <c r="D5" s="1"/>
      <c r="E5" s="1"/>
      <c r="G5" s="104" t="s">
        <v>486</v>
      </c>
    </row>
    <row r="6" spans="1:7" ht="12.75">
      <c r="A6" s="98" t="s">
        <v>8</v>
      </c>
      <c r="B6" s="98" t="s">
        <v>9</v>
      </c>
      <c r="C6" s="101" t="s">
        <v>10</v>
      </c>
      <c r="D6" s="93" t="s">
        <v>484</v>
      </c>
      <c r="E6" s="94"/>
      <c r="F6" s="93" t="s">
        <v>485</v>
      </c>
      <c r="G6" s="94"/>
    </row>
    <row r="7" spans="1:7" ht="12.75">
      <c r="A7" s="99"/>
      <c r="B7" s="99"/>
      <c r="C7" s="102"/>
      <c r="D7" s="95"/>
      <c r="E7" s="96"/>
      <c r="F7" s="95"/>
      <c r="G7" s="96"/>
    </row>
    <row r="8" spans="1:7" ht="48">
      <c r="A8" s="100"/>
      <c r="B8" s="100"/>
      <c r="C8" s="103"/>
      <c r="D8" s="5" t="s">
        <v>11</v>
      </c>
      <c r="E8" s="6" t="s">
        <v>4</v>
      </c>
      <c r="F8" s="5" t="s">
        <v>11</v>
      </c>
      <c r="G8" s="6" t="s">
        <v>4</v>
      </c>
    </row>
    <row r="9" spans="1:7" ht="15">
      <c r="A9" s="7"/>
      <c r="B9" s="7"/>
      <c r="C9" s="8"/>
      <c r="D9" s="72"/>
      <c r="E9" s="9"/>
      <c r="F9" s="9"/>
      <c r="G9" s="9"/>
    </row>
    <row r="10" spans="1:7" ht="21" customHeight="1">
      <c r="A10" s="10">
        <v>746</v>
      </c>
      <c r="B10" s="47" t="s">
        <v>14</v>
      </c>
      <c r="C10" s="11"/>
      <c r="D10" s="12">
        <f>D11+D15+D24+D30+D35+D39+D61+D70+D84+D108+D120+D139+D167+D97+D101+D128+D116+D178+D132</f>
        <v>54438.04161</v>
      </c>
      <c r="E10" s="12">
        <f>E11+E15+E24+E30+E35+E39+E61+E70+E84+E108+E120+E139+E167+E97+E101+E128+E116+E178+E132</f>
        <v>13064.83439</v>
      </c>
      <c r="F10" s="12">
        <f>F11+F15+F24+F30+F35+F39+F61+F70+F84+F108+F120+F139+F167+F97+F101+F128+F116+F178+F132</f>
        <v>23282.266760000002</v>
      </c>
      <c r="G10" s="12">
        <f>G11+G15+G24+G30+G35+G39+G61+G70+G84+G108+G120+G139+G167+G97+G101+G128+G116+G178+G132</f>
        <v>3583.516445</v>
      </c>
    </row>
    <row r="11" spans="1:7" ht="33.75" customHeight="1">
      <c r="A11" s="13"/>
      <c r="B11" s="14" t="s">
        <v>105</v>
      </c>
      <c r="C11" s="15" t="s">
        <v>15</v>
      </c>
      <c r="D11" s="16">
        <f aca="true" t="shared" si="0" ref="D11:G13">D12</f>
        <v>1975</v>
      </c>
      <c r="E11" s="16">
        <f t="shared" si="0"/>
        <v>0</v>
      </c>
      <c r="F11" s="16">
        <f t="shared" si="0"/>
        <v>957.96893</v>
      </c>
      <c r="G11" s="16">
        <f t="shared" si="0"/>
        <v>0</v>
      </c>
    </row>
    <row r="12" spans="1:7" ht="18.75" customHeight="1">
      <c r="A12" s="13"/>
      <c r="B12" s="17" t="s">
        <v>0</v>
      </c>
      <c r="C12" s="18" t="s">
        <v>310</v>
      </c>
      <c r="D12" s="19">
        <f t="shared" si="0"/>
        <v>1975</v>
      </c>
      <c r="E12" s="19">
        <f t="shared" si="0"/>
        <v>0</v>
      </c>
      <c r="F12" s="19">
        <f t="shared" si="0"/>
        <v>957.96893</v>
      </c>
      <c r="G12" s="19">
        <f t="shared" si="0"/>
        <v>0</v>
      </c>
    </row>
    <row r="13" spans="1:7" ht="32.25" customHeight="1">
      <c r="A13" s="13"/>
      <c r="B13" s="17" t="s">
        <v>95</v>
      </c>
      <c r="C13" s="18" t="s">
        <v>132</v>
      </c>
      <c r="D13" s="19">
        <f t="shared" si="0"/>
        <v>1975</v>
      </c>
      <c r="E13" s="19">
        <f t="shared" si="0"/>
        <v>0</v>
      </c>
      <c r="F13" s="19">
        <f t="shared" si="0"/>
        <v>957.96893</v>
      </c>
      <c r="G13" s="19">
        <f t="shared" si="0"/>
        <v>0</v>
      </c>
    </row>
    <row r="14" spans="1:7" ht="37.5" customHeight="1">
      <c r="A14" s="13"/>
      <c r="B14" s="17" t="s">
        <v>89</v>
      </c>
      <c r="C14" s="18" t="s">
        <v>133</v>
      </c>
      <c r="D14" s="19">
        <v>1975</v>
      </c>
      <c r="E14" s="49">
        <v>0</v>
      </c>
      <c r="F14" s="19">
        <v>957.96893</v>
      </c>
      <c r="G14" s="49">
        <v>0</v>
      </c>
    </row>
    <row r="15" spans="1:7" ht="50.25" customHeight="1">
      <c r="A15" s="13"/>
      <c r="B15" s="14" t="s">
        <v>16</v>
      </c>
      <c r="C15" s="15" t="s">
        <v>17</v>
      </c>
      <c r="D15" s="16">
        <f>D19+D16</f>
        <v>453</v>
      </c>
      <c r="E15" s="16">
        <f>E19+E16</f>
        <v>0</v>
      </c>
      <c r="F15" s="16">
        <f>F19+F16</f>
        <v>194.16858</v>
      </c>
      <c r="G15" s="16">
        <f>G19+G16</f>
        <v>0</v>
      </c>
    </row>
    <row r="16" spans="1:7" ht="38.25" customHeight="1">
      <c r="A16" s="13"/>
      <c r="B16" s="27" t="s">
        <v>127</v>
      </c>
      <c r="C16" s="24" t="s">
        <v>472</v>
      </c>
      <c r="D16" s="19">
        <f aca="true" t="shared" si="1" ref="D16:G17">D17</f>
        <v>4</v>
      </c>
      <c r="E16" s="19">
        <f t="shared" si="1"/>
        <v>0</v>
      </c>
      <c r="F16" s="19">
        <f t="shared" si="1"/>
        <v>0</v>
      </c>
      <c r="G16" s="19">
        <f t="shared" si="1"/>
        <v>0</v>
      </c>
    </row>
    <row r="17" spans="1:7" ht="39" customHeight="1">
      <c r="A17" s="13"/>
      <c r="B17" s="17" t="s">
        <v>95</v>
      </c>
      <c r="C17" s="24" t="s">
        <v>473</v>
      </c>
      <c r="D17" s="19">
        <f t="shared" si="1"/>
        <v>4</v>
      </c>
      <c r="E17" s="19">
        <f t="shared" si="1"/>
        <v>0</v>
      </c>
      <c r="F17" s="19">
        <f t="shared" si="1"/>
        <v>0</v>
      </c>
      <c r="G17" s="19">
        <f t="shared" si="1"/>
        <v>0</v>
      </c>
    </row>
    <row r="18" spans="1:7" ht="39" customHeight="1">
      <c r="A18" s="13"/>
      <c r="B18" s="27" t="s">
        <v>91</v>
      </c>
      <c r="C18" s="24" t="s">
        <v>474</v>
      </c>
      <c r="D18" s="19">
        <v>4</v>
      </c>
      <c r="E18" s="49">
        <v>0</v>
      </c>
      <c r="F18" s="19">
        <v>0</v>
      </c>
      <c r="G18" s="49">
        <v>0</v>
      </c>
    </row>
    <row r="19" spans="1:7" ht="28.5" customHeight="1">
      <c r="A19" s="13"/>
      <c r="B19" s="17" t="s">
        <v>0</v>
      </c>
      <c r="C19" s="18" t="s">
        <v>134</v>
      </c>
      <c r="D19" s="19">
        <f>D20</f>
        <v>449</v>
      </c>
      <c r="E19" s="49">
        <v>0</v>
      </c>
      <c r="F19" s="19">
        <f>F20</f>
        <v>194.16858</v>
      </c>
      <c r="G19" s="49">
        <v>0</v>
      </c>
    </row>
    <row r="20" spans="1:7" ht="32.25" customHeight="1">
      <c r="A20" s="13"/>
      <c r="B20" s="17" t="s">
        <v>95</v>
      </c>
      <c r="C20" s="18" t="s">
        <v>135</v>
      </c>
      <c r="D20" s="19">
        <f>D21+D22+D23</f>
        <v>449</v>
      </c>
      <c r="E20" s="49">
        <v>0</v>
      </c>
      <c r="F20" s="19">
        <f>F21+F22+F23</f>
        <v>194.16858</v>
      </c>
      <c r="G20" s="49">
        <v>0</v>
      </c>
    </row>
    <row r="21" spans="1:7" ht="35.25" customHeight="1">
      <c r="A21" s="13"/>
      <c r="B21" s="17" t="s">
        <v>89</v>
      </c>
      <c r="C21" s="18" t="s">
        <v>136</v>
      </c>
      <c r="D21" s="19">
        <v>431</v>
      </c>
      <c r="E21" s="49">
        <v>0</v>
      </c>
      <c r="F21" s="19">
        <v>189.20447</v>
      </c>
      <c r="G21" s="49">
        <v>0</v>
      </c>
    </row>
    <row r="22" spans="1:7" ht="36.75" customHeight="1">
      <c r="A22" s="13"/>
      <c r="B22" s="27" t="s">
        <v>91</v>
      </c>
      <c r="C22" s="18" t="s">
        <v>137</v>
      </c>
      <c r="D22" s="19">
        <v>14</v>
      </c>
      <c r="E22" s="49">
        <v>0</v>
      </c>
      <c r="F22" s="19">
        <v>4.36</v>
      </c>
      <c r="G22" s="49">
        <v>0</v>
      </c>
    </row>
    <row r="23" spans="1:7" ht="22.5" customHeight="1">
      <c r="A23" s="13"/>
      <c r="B23" s="17" t="s">
        <v>92</v>
      </c>
      <c r="C23" s="18" t="s">
        <v>138</v>
      </c>
      <c r="D23" s="19">
        <v>4</v>
      </c>
      <c r="E23" s="49">
        <v>0</v>
      </c>
      <c r="F23" s="19">
        <v>0.60411</v>
      </c>
      <c r="G23" s="49">
        <v>0</v>
      </c>
    </row>
    <row r="24" spans="1:7" ht="48.75" customHeight="1">
      <c r="A24" s="13"/>
      <c r="B24" s="14" t="s">
        <v>18</v>
      </c>
      <c r="C24" s="15" t="s">
        <v>19</v>
      </c>
      <c r="D24" s="20">
        <f>D25</f>
        <v>13152</v>
      </c>
      <c r="E24" s="20">
        <f>E25</f>
        <v>0</v>
      </c>
      <c r="F24" s="20">
        <f>F25</f>
        <v>5034.010019999999</v>
      </c>
      <c r="G24" s="20">
        <f>G25</f>
        <v>0</v>
      </c>
    </row>
    <row r="25" spans="1:7" ht="55.5" customHeight="1">
      <c r="A25" s="13"/>
      <c r="B25" s="17" t="s">
        <v>325</v>
      </c>
      <c r="C25" s="18" t="s">
        <v>139</v>
      </c>
      <c r="D25" s="21">
        <f>D26</f>
        <v>13152</v>
      </c>
      <c r="E25" s="19">
        <f>E27</f>
        <v>0</v>
      </c>
      <c r="F25" s="21">
        <f>F26</f>
        <v>5034.010019999999</v>
      </c>
      <c r="G25" s="19">
        <f>G27</f>
        <v>0</v>
      </c>
    </row>
    <row r="26" spans="1:7" ht="45" customHeight="1">
      <c r="A26" s="13"/>
      <c r="B26" s="17" t="s">
        <v>95</v>
      </c>
      <c r="C26" s="18" t="s">
        <v>140</v>
      </c>
      <c r="D26" s="21">
        <f>D27+D28+D29</f>
        <v>13152</v>
      </c>
      <c r="E26" s="19">
        <v>0</v>
      </c>
      <c r="F26" s="21">
        <f>F27+F28+F29</f>
        <v>5034.010019999999</v>
      </c>
      <c r="G26" s="19">
        <v>0</v>
      </c>
    </row>
    <row r="27" spans="1:7" ht="35.25" customHeight="1">
      <c r="A27" s="13"/>
      <c r="B27" s="17" t="s">
        <v>89</v>
      </c>
      <c r="C27" s="18" t="s">
        <v>141</v>
      </c>
      <c r="D27" s="22">
        <v>12052</v>
      </c>
      <c r="E27" s="19">
        <v>0</v>
      </c>
      <c r="F27" s="22">
        <v>4598.06255</v>
      </c>
      <c r="G27" s="19">
        <v>0</v>
      </c>
    </row>
    <row r="28" spans="1:7" ht="38.25" customHeight="1">
      <c r="A28" s="13"/>
      <c r="B28" s="27" t="s">
        <v>91</v>
      </c>
      <c r="C28" s="18" t="s">
        <v>142</v>
      </c>
      <c r="D28" s="22">
        <v>1035</v>
      </c>
      <c r="E28" s="19">
        <v>0</v>
      </c>
      <c r="F28" s="22">
        <v>433.96038</v>
      </c>
      <c r="G28" s="19">
        <v>0</v>
      </c>
    </row>
    <row r="29" spans="1:7" ht="24.75" customHeight="1">
      <c r="A29" s="13"/>
      <c r="B29" s="17" t="s">
        <v>92</v>
      </c>
      <c r="C29" s="18" t="s">
        <v>143</v>
      </c>
      <c r="D29" s="22">
        <v>65</v>
      </c>
      <c r="E29" s="19">
        <v>0</v>
      </c>
      <c r="F29" s="22">
        <v>1.98709</v>
      </c>
      <c r="G29" s="19">
        <v>0</v>
      </c>
    </row>
    <row r="30" spans="1:7" ht="53.25" customHeight="1">
      <c r="A30" s="13"/>
      <c r="B30" s="14" t="s">
        <v>58</v>
      </c>
      <c r="C30" s="32" t="s">
        <v>7</v>
      </c>
      <c r="D30" s="16">
        <f aca="true" t="shared" si="2" ref="D30:G31">D31</f>
        <v>741.9487</v>
      </c>
      <c r="E30" s="16">
        <f t="shared" si="2"/>
        <v>0</v>
      </c>
      <c r="F30" s="16">
        <f t="shared" si="2"/>
        <v>365.55681999999996</v>
      </c>
      <c r="G30" s="16">
        <f t="shared" si="2"/>
        <v>0</v>
      </c>
    </row>
    <row r="31" spans="1:7" ht="28.5" customHeight="1">
      <c r="A31" s="13"/>
      <c r="B31" s="17" t="s">
        <v>0</v>
      </c>
      <c r="C31" s="18" t="s">
        <v>144</v>
      </c>
      <c r="D31" s="19">
        <f t="shared" si="2"/>
        <v>741.9487</v>
      </c>
      <c r="E31" s="19">
        <f t="shared" si="2"/>
        <v>0</v>
      </c>
      <c r="F31" s="19">
        <f t="shared" si="2"/>
        <v>365.55681999999996</v>
      </c>
      <c r="G31" s="19">
        <f t="shared" si="2"/>
        <v>0</v>
      </c>
    </row>
    <row r="32" spans="1:7" ht="33" customHeight="1">
      <c r="A32" s="13"/>
      <c r="B32" s="17" t="s">
        <v>95</v>
      </c>
      <c r="C32" s="18" t="s">
        <v>145</v>
      </c>
      <c r="D32" s="19">
        <f>D33+D34</f>
        <v>741.9487</v>
      </c>
      <c r="E32" s="19">
        <f>E33+E34</f>
        <v>0</v>
      </c>
      <c r="F32" s="19">
        <f>F33+F34</f>
        <v>365.55681999999996</v>
      </c>
      <c r="G32" s="19">
        <f>G33+G34</f>
        <v>0</v>
      </c>
    </row>
    <row r="33" spans="1:7" ht="30.75" customHeight="1">
      <c r="A33" s="13"/>
      <c r="B33" s="17" t="s">
        <v>89</v>
      </c>
      <c r="C33" s="18" t="s">
        <v>146</v>
      </c>
      <c r="D33" s="19">
        <v>687.5</v>
      </c>
      <c r="E33" s="19">
        <v>0</v>
      </c>
      <c r="F33" s="19">
        <v>341.66513</v>
      </c>
      <c r="G33" s="19">
        <v>0</v>
      </c>
    </row>
    <row r="34" spans="1:7" ht="32.25" customHeight="1">
      <c r="A34" s="13"/>
      <c r="B34" s="27" t="s">
        <v>91</v>
      </c>
      <c r="C34" s="18" t="s">
        <v>147</v>
      </c>
      <c r="D34" s="19">
        <v>54.4487</v>
      </c>
      <c r="E34" s="19">
        <v>0</v>
      </c>
      <c r="F34" s="19">
        <v>23.89169</v>
      </c>
      <c r="G34" s="19">
        <v>0</v>
      </c>
    </row>
    <row r="35" spans="1:7" ht="14.25" customHeight="1">
      <c r="A35" s="13"/>
      <c r="B35" s="14" t="s">
        <v>20</v>
      </c>
      <c r="C35" s="15" t="s">
        <v>21</v>
      </c>
      <c r="D35" s="44">
        <f aca="true" t="shared" si="3" ref="D35:G37">D36</f>
        <v>280</v>
      </c>
      <c r="E35" s="44">
        <f t="shared" si="3"/>
        <v>0</v>
      </c>
      <c r="F35" s="44">
        <f t="shared" si="3"/>
        <v>0</v>
      </c>
      <c r="G35" s="44">
        <f t="shared" si="3"/>
        <v>0</v>
      </c>
    </row>
    <row r="36" spans="1:7" ht="16.5" customHeight="1">
      <c r="A36" s="13"/>
      <c r="B36" s="17" t="s">
        <v>0</v>
      </c>
      <c r="C36" s="24" t="s">
        <v>148</v>
      </c>
      <c r="D36" s="42">
        <f t="shared" si="3"/>
        <v>280</v>
      </c>
      <c r="E36" s="42">
        <f t="shared" si="3"/>
        <v>0</v>
      </c>
      <c r="F36" s="42">
        <f t="shared" si="3"/>
        <v>0</v>
      </c>
      <c r="G36" s="42">
        <f t="shared" si="3"/>
        <v>0</v>
      </c>
    </row>
    <row r="37" spans="1:7" ht="16.5" customHeight="1">
      <c r="A37" s="13"/>
      <c r="B37" s="17" t="s">
        <v>82</v>
      </c>
      <c r="C37" s="24" t="s">
        <v>149</v>
      </c>
      <c r="D37" s="42">
        <f t="shared" si="3"/>
        <v>280</v>
      </c>
      <c r="E37" s="42">
        <f t="shared" si="3"/>
        <v>0</v>
      </c>
      <c r="F37" s="42">
        <f t="shared" si="3"/>
        <v>0</v>
      </c>
      <c r="G37" s="42">
        <f t="shared" si="3"/>
        <v>0</v>
      </c>
    </row>
    <row r="38" spans="1:7" ht="18" customHeight="1">
      <c r="A38" s="13"/>
      <c r="B38" s="17" t="s">
        <v>85</v>
      </c>
      <c r="C38" s="24" t="s">
        <v>150</v>
      </c>
      <c r="D38" s="42">
        <v>280</v>
      </c>
      <c r="E38" s="25">
        <v>0</v>
      </c>
      <c r="F38" s="42">
        <v>0</v>
      </c>
      <c r="G38" s="25">
        <v>0</v>
      </c>
    </row>
    <row r="39" spans="1:7" ht="17.25" customHeight="1">
      <c r="A39" s="13"/>
      <c r="B39" s="14" t="s">
        <v>23</v>
      </c>
      <c r="C39" s="15" t="s">
        <v>24</v>
      </c>
      <c r="D39" s="26">
        <f>D40+D43+D47+D53+D50</f>
        <v>15502.344000000001</v>
      </c>
      <c r="E39" s="26">
        <f>E40+E43+E47+E53+E50</f>
        <v>845.644</v>
      </c>
      <c r="F39" s="26">
        <f>F40+F43+F47+F53+F50</f>
        <v>6882.52845</v>
      </c>
      <c r="G39" s="26">
        <f>G40+G43+G47+G53+G50</f>
        <v>58.34199</v>
      </c>
    </row>
    <row r="40" spans="1:7" ht="80.25" customHeight="1">
      <c r="A40" s="13"/>
      <c r="B40" s="80" t="s">
        <v>326</v>
      </c>
      <c r="C40" s="28" t="s">
        <v>151</v>
      </c>
      <c r="D40" s="22">
        <f aca="true" t="shared" si="4" ref="D40:G41">D41</f>
        <v>4267</v>
      </c>
      <c r="E40" s="22">
        <f t="shared" si="4"/>
        <v>0</v>
      </c>
      <c r="F40" s="22">
        <f t="shared" si="4"/>
        <v>1839.602</v>
      </c>
      <c r="G40" s="22">
        <f t="shared" si="4"/>
        <v>0</v>
      </c>
    </row>
    <row r="41" spans="1:7" ht="45.75" customHeight="1">
      <c r="A41" s="13"/>
      <c r="B41" s="29" t="s">
        <v>83</v>
      </c>
      <c r="C41" s="28" t="s">
        <v>311</v>
      </c>
      <c r="D41" s="22">
        <f t="shared" si="4"/>
        <v>4267</v>
      </c>
      <c r="E41" s="22">
        <f t="shared" si="4"/>
        <v>0</v>
      </c>
      <c r="F41" s="22">
        <f t="shared" si="4"/>
        <v>1839.602</v>
      </c>
      <c r="G41" s="22">
        <f t="shared" si="4"/>
        <v>0</v>
      </c>
    </row>
    <row r="42" spans="1:7" ht="17.25" customHeight="1">
      <c r="A42" s="13"/>
      <c r="B42" s="29" t="s">
        <v>88</v>
      </c>
      <c r="C42" s="28" t="s">
        <v>312</v>
      </c>
      <c r="D42" s="22">
        <v>4267</v>
      </c>
      <c r="E42" s="22">
        <v>0</v>
      </c>
      <c r="F42" s="22">
        <v>1839.602</v>
      </c>
      <c r="G42" s="22">
        <v>0</v>
      </c>
    </row>
    <row r="43" spans="1:7" ht="54" customHeight="1">
      <c r="A43" s="13"/>
      <c r="B43" s="17" t="s">
        <v>325</v>
      </c>
      <c r="C43" s="28" t="s">
        <v>152</v>
      </c>
      <c r="D43" s="22">
        <f>D44</f>
        <v>194</v>
      </c>
      <c r="E43" s="22">
        <f>E44</f>
        <v>194</v>
      </c>
      <c r="F43" s="22">
        <f>F44</f>
        <v>58.34199</v>
      </c>
      <c r="G43" s="22">
        <f>G44</f>
        <v>58.34199</v>
      </c>
    </row>
    <row r="44" spans="1:7" ht="45" customHeight="1">
      <c r="A44" s="13"/>
      <c r="B44" s="27" t="s">
        <v>108</v>
      </c>
      <c r="C44" s="28" t="s">
        <v>153</v>
      </c>
      <c r="D44" s="22">
        <f>D45+D46</f>
        <v>194</v>
      </c>
      <c r="E44" s="22">
        <f>E45+E46</f>
        <v>194</v>
      </c>
      <c r="F44" s="22">
        <f>F45+F46</f>
        <v>58.34199</v>
      </c>
      <c r="G44" s="22">
        <f>G45+G46</f>
        <v>58.34199</v>
      </c>
    </row>
    <row r="45" spans="1:7" ht="17.25" customHeight="1">
      <c r="A45" s="13"/>
      <c r="B45" s="17" t="s">
        <v>89</v>
      </c>
      <c r="C45" s="28" t="s">
        <v>154</v>
      </c>
      <c r="D45" s="22">
        <v>58.2</v>
      </c>
      <c r="E45" s="22">
        <v>58.2</v>
      </c>
      <c r="F45" s="22">
        <v>29.1</v>
      </c>
      <c r="G45" s="22">
        <v>29.1</v>
      </c>
    </row>
    <row r="46" spans="1:7" ht="17.25" customHeight="1">
      <c r="A46" s="13"/>
      <c r="B46" s="27" t="s">
        <v>91</v>
      </c>
      <c r="C46" s="28" t="s">
        <v>155</v>
      </c>
      <c r="D46" s="22">
        <v>135.8</v>
      </c>
      <c r="E46" s="22">
        <v>135.8</v>
      </c>
      <c r="F46" s="22">
        <v>29.24199</v>
      </c>
      <c r="G46" s="22">
        <v>29.24199</v>
      </c>
    </row>
    <row r="47" spans="1:7" ht="62.25">
      <c r="A47" s="13"/>
      <c r="B47" s="27" t="s">
        <v>327</v>
      </c>
      <c r="C47" s="28" t="s">
        <v>156</v>
      </c>
      <c r="D47" s="19">
        <f>D48</f>
        <v>8090</v>
      </c>
      <c r="E47" s="19">
        <f>E49</f>
        <v>0</v>
      </c>
      <c r="F47" s="19">
        <f>F48</f>
        <v>3765.86018</v>
      </c>
      <c r="G47" s="19">
        <f>G49</f>
        <v>0</v>
      </c>
    </row>
    <row r="48" spans="1:7" ht="46.5">
      <c r="A48" s="13"/>
      <c r="B48" s="29" t="s">
        <v>83</v>
      </c>
      <c r="C48" s="28" t="s">
        <v>157</v>
      </c>
      <c r="D48" s="19">
        <f>D49</f>
        <v>8090</v>
      </c>
      <c r="E48" s="19">
        <v>0</v>
      </c>
      <c r="F48" s="19">
        <f>F49</f>
        <v>3765.86018</v>
      </c>
      <c r="G48" s="19">
        <v>0</v>
      </c>
    </row>
    <row r="49" spans="1:7" ht="15">
      <c r="A49" s="13"/>
      <c r="B49" s="29" t="s">
        <v>88</v>
      </c>
      <c r="C49" s="28" t="s">
        <v>158</v>
      </c>
      <c r="D49" s="19">
        <v>8090</v>
      </c>
      <c r="E49" s="19">
        <v>0</v>
      </c>
      <c r="F49" s="19">
        <v>3765.86018</v>
      </c>
      <c r="G49" s="19">
        <v>0</v>
      </c>
    </row>
    <row r="50" spans="1:7" ht="46.5">
      <c r="A50" s="13"/>
      <c r="B50" s="27" t="s">
        <v>124</v>
      </c>
      <c r="C50" s="28" t="s">
        <v>159</v>
      </c>
      <c r="D50" s="19">
        <f aca="true" t="shared" si="5" ref="D50:G51">D51</f>
        <v>100</v>
      </c>
      <c r="E50" s="19">
        <f t="shared" si="5"/>
        <v>0</v>
      </c>
      <c r="F50" s="19">
        <f t="shared" si="5"/>
        <v>15</v>
      </c>
      <c r="G50" s="19">
        <f t="shared" si="5"/>
        <v>0</v>
      </c>
    </row>
    <row r="51" spans="1:7" ht="15">
      <c r="A51" s="13"/>
      <c r="B51" s="27" t="s">
        <v>81</v>
      </c>
      <c r="C51" s="28" t="s">
        <v>161</v>
      </c>
      <c r="D51" s="19">
        <f t="shared" si="5"/>
        <v>100</v>
      </c>
      <c r="E51" s="19">
        <f t="shared" si="5"/>
        <v>0</v>
      </c>
      <c r="F51" s="19">
        <f t="shared" si="5"/>
        <v>15</v>
      </c>
      <c r="G51" s="19">
        <f t="shared" si="5"/>
        <v>0</v>
      </c>
    </row>
    <row r="52" spans="1:7" ht="30.75">
      <c r="A52" s="13"/>
      <c r="B52" s="27" t="s">
        <v>91</v>
      </c>
      <c r="C52" s="28" t="s">
        <v>160</v>
      </c>
      <c r="D52" s="19">
        <v>100</v>
      </c>
      <c r="E52" s="19">
        <v>0</v>
      </c>
      <c r="F52" s="19">
        <v>15</v>
      </c>
      <c r="G52" s="19">
        <v>0</v>
      </c>
    </row>
    <row r="53" spans="1:7" ht="18.75" customHeight="1">
      <c r="A53" s="13"/>
      <c r="B53" s="27" t="s">
        <v>0</v>
      </c>
      <c r="C53" s="28" t="s">
        <v>162</v>
      </c>
      <c r="D53" s="19">
        <f>D54+D58+D56</f>
        <v>2851.344</v>
      </c>
      <c r="E53" s="19">
        <f>E54+E58+E56</f>
        <v>651.644</v>
      </c>
      <c r="F53" s="19">
        <f>F54+F58+F56</f>
        <v>1203.72428</v>
      </c>
      <c r="G53" s="19">
        <f>G54+G58+G56</f>
        <v>0</v>
      </c>
    </row>
    <row r="54" spans="1:7" ht="18.75" customHeight="1">
      <c r="A54" s="13"/>
      <c r="B54" s="27" t="s">
        <v>81</v>
      </c>
      <c r="C54" s="28" t="s">
        <v>163</v>
      </c>
      <c r="D54" s="19">
        <f>D55</f>
        <v>875.7</v>
      </c>
      <c r="E54" s="19">
        <v>0</v>
      </c>
      <c r="F54" s="19">
        <f>F55</f>
        <v>628.249</v>
      </c>
      <c r="G54" s="19">
        <v>0</v>
      </c>
    </row>
    <row r="55" spans="1:7" ht="38.25" customHeight="1">
      <c r="A55" s="13"/>
      <c r="B55" s="27" t="s">
        <v>91</v>
      </c>
      <c r="C55" s="28" t="s">
        <v>164</v>
      </c>
      <c r="D55" s="19">
        <v>875.7</v>
      </c>
      <c r="E55" s="19">
        <v>0</v>
      </c>
      <c r="F55" s="19">
        <v>628.249</v>
      </c>
      <c r="G55" s="19">
        <v>0</v>
      </c>
    </row>
    <row r="56" spans="1:7" ht="31.5" customHeight="1">
      <c r="A56" s="13"/>
      <c r="B56" s="29" t="s">
        <v>483</v>
      </c>
      <c r="C56" s="28" t="s">
        <v>481</v>
      </c>
      <c r="D56" s="19">
        <f>D57</f>
        <v>651.644</v>
      </c>
      <c r="E56" s="19">
        <f>E57</f>
        <v>651.644</v>
      </c>
      <c r="F56" s="19">
        <f>F57</f>
        <v>0</v>
      </c>
      <c r="G56" s="19">
        <f>G57</f>
        <v>0</v>
      </c>
    </row>
    <row r="57" spans="1:7" ht="42" customHeight="1">
      <c r="A57" s="13"/>
      <c r="B57" s="27" t="s">
        <v>91</v>
      </c>
      <c r="C57" s="28" t="s">
        <v>482</v>
      </c>
      <c r="D57" s="19">
        <v>651.644</v>
      </c>
      <c r="E57" s="19">
        <v>651.644</v>
      </c>
      <c r="F57" s="19">
        <v>0</v>
      </c>
      <c r="G57" s="19">
        <v>0</v>
      </c>
    </row>
    <row r="58" spans="1:7" ht="48" customHeight="1">
      <c r="A58" s="13"/>
      <c r="B58" s="29" t="s">
        <v>83</v>
      </c>
      <c r="C58" s="28" t="s">
        <v>165</v>
      </c>
      <c r="D58" s="19">
        <f>D59+D60</f>
        <v>1324</v>
      </c>
      <c r="E58" s="19">
        <f>E59+E60</f>
        <v>0</v>
      </c>
      <c r="F58" s="19">
        <f>F59+F60</f>
        <v>575.47528</v>
      </c>
      <c r="G58" s="19">
        <f>G59+G60</f>
        <v>0</v>
      </c>
    </row>
    <row r="59" spans="1:7" ht="28.5" customHeight="1">
      <c r="A59" s="13"/>
      <c r="B59" s="29" t="s">
        <v>88</v>
      </c>
      <c r="C59" s="28" t="s">
        <v>166</v>
      </c>
      <c r="D59" s="19">
        <v>1236</v>
      </c>
      <c r="E59" s="19">
        <v>0</v>
      </c>
      <c r="F59" s="19">
        <v>487.47528</v>
      </c>
      <c r="G59" s="19">
        <v>0</v>
      </c>
    </row>
    <row r="60" spans="1:7" ht="50.25" customHeight="1">
      <c r="A60" s="13"/>
      <c r="B60" s="17" t="s">
        <v>86</v>
      </c>
      <c r="C60" s="28" t="s">
        <v>406</v>
      </c>
      <c r="D60" s="19">
        <v>88</v>
      </c>
      <c r="E60" s="19">
        <v>0</v>
      </c>
      <c r="F60" s="19">
        <v>88</v>
      </c>
      <c r="G60" s="19">
        <v>0</v>
      </c>
    </row>
    <row r="61" spans="1:7" ht="39.75" customHeight="1">
      <c r="A61" s="30"/>
      <c r="B61" s="31" t="s">
        <v>28</v>
      </c>
      <c r="C61" s="32" t="s">
        <v>29</v>
      </c>
      <c r="D61" s="33">
        <f>D65+D62</f>
        <v>1772</v>
      </c>
      <c r="E61" s="33">
        <f>E65+E62</f>
        <v>0</v>
      </c>
      <c r="F61" s="33">
        <f>F65+F62</f>
        <v>750.9007100000001</v>
      </c>
      <c r="G61" s="33">
        <f>G65+G62</f>
        <v>0</v>
      </c>
    </row>
    <row r="62" spans="1:7" ht="39.75" customHeight="1">
      <c r="A62" s="30"/>
      <c r="B62" s="27" t="s">
        <v>127</v>
      </c>
      <c r="C62" s="18" t="s">
        <v>167</v>
      </c>
      <c r="D62" s="85">
        <f aca="true" t="shared" si="6" ref="D62:G63">D63</f>
        <v>6</v>
      </c>
      <c r="E62" s="85">
        <f t="shared" si="6"/>
        <v>0</v>
      </c>
      <c r="F62" s="85">
        <f t="shared" si="6"/>
        <v>0</v>
      </c>
      <c r="G62" s="85">
        <f t="shared" si="6"/>
        <v>0</v>
      </c>
    </row>
    <row r="63" spans="1:7" ht="39.75" customHeight="1">
      <c r="A63" s="30"/>
      <c r="B63" s="17" t="s">
        <v>84</v>
      </c>
      <c r="C63" s="18" t="s">
        <v>168</v>
      </c>
      <c r="D63" s="85">
        <f t="shared" si="6"/>
        <v>6</v>
      </c>
      <c r="E63" s="85">
        <f t="shared" si="6"/>
        <v>0</v>
      </c>
      <c r="F63" s="85">
        <f t="shared" si="6"/>
        <v>0</v>
      </c>
      <c r="G63" s="85">
        <f t="shared" si="6"/>
        <v>0</v>
      </c>
    </row>
    <row r="64" spans="1:7" ht="39.75" customHeight="1">
      <c r="A64" s="30"/>
      <c r="B64" s="27" t="s">
        <v>91</v>
      </c>
      <c r="C64" s="18" t="s">
        <v>169</v>
      </c>
      <c r="D64" s="85">
        <v>6</v>
      </c>
      <c r="E64" s="85">
        <v>0</v>
      </c>
      <c r="F64" s="85">
        <v>0</v>
      </c>
      <c r="G64" s="85">
        <v>0</v>
      </c>
    </row>
    <row r="65" spans="1:7" ht="64.5" customHeight="1">
      <c r="A65" s="30"/>
      <c r="B65" s="17" t="s">
        <v>409</v>
      </c>
      <c r="C65" s="18" t="s">
        <v>170</v>
      </c>
      <c r="D65" s="34">
        <f>D66</f>
        <v>1766</v>
      </c>
      <c r="E65" s="49">
        <v>0</v>
      </c>
      <c r="F65" s="34">
        <f>F66</f>
        <v>750.9007100000001</v>
      </c>
      <c r="G65" s="49">
        <v>0</v>
      </c>
    </row>
    <row r="66" spans="1:7" ht="40.5" customHeight="1">
      <c r="A66" s="30"/>
      <c r="B66" s="17" t="s">
        <v>84</v>
      </c>
      <c r="C66" s="18" t="s">
        <v>171</v>
      </c>
      <c r="D66" s="34">
        <f>D67+D68+D69</f>
        <v>1766</v>
      </c>
      <c r="E66" s="49">
        <v>0</v>
      </c>
      <c r="F66" s="34">
        <f>F67+F68+F69</f>
        <v>750.9007100000001</v>
      </c>
      <c r="G66" s="49">
        <v>0</v>
      </c>
    </row>
    <row r="67" spans="1:7" ht="29.25" customHeight="1">
      <c r="A67" s="30"/>
      <c r="B67" s="27" t="s">
        <v>93</v>
      </c>
      <c r="C67" s="18" t="s">
        <v>172</v>
      </c>
      <c r="D67" s="34">
        <v>1465</v>
      </c>
      <c r="E67" s="49">
        <v>0</v>
      </c>
      <c r="F67" s="34">
        <v>688.00052</v>
      </c>
      <c r="G67" s="49">
        <v>0</v>
      </c>
    </row>
    <row r="68" spans="1:7" ht="33.75" customHeight="1">
      <c r="A68" s="30"/>
      <c r="B68" s="27" t="s">
        <v>91</v>
      </c>
      <c r="C68" s="18" t="s">
        <v>173</v>
      </c>
      <c r="D68" s="34">
        <v>296.31865</v>
      </c>
      <c r="E68" s="49">
        <v>0</v>
      </c>
      <c r="F68" s="34">
        <v>61.10765</v>
      </c>
      <c r="G68" s="49">
        <v>0</v>
      </c>
    </row>
    <row r="69" spans="1:7" ht="25.5" customHeight="1">
      <c r="A69" s="30"/>
      <c r="B69" s="17" t="s">
        <v>92</v>
      </c>
      <c r="C69" s="18" t="s">
        <v>174</v>
      </c>
      <c r="D69" s="34">
        <v>4.68135</v>
      </c>
      <c r="E69" s="49">
        <v>0</v>
      </c>
      <c r="F69" s="34">
        <v>1.79254</v>
      </c>
      <c r="G69" s="49">
        <v>0</v>
      </c>
    </row>
    <row r="70" spans="1:7" ht="34.5" customHeight="1">
      <c r="A70" s="30"/>
      <c r="B70" s="14" t="s">
        <v>30</v>
      </c>
      <c r="C70" s="32" t="s">
        <v>31</v>
      </c>
      <c r="D70" s="35">
        <f>D71+D74+D77+D80</f>
        <v>792</v>
      </c>
      <c r="E70" s="35">
        <f>E71+E74+E77+E80</f>
        <v>587</v>
      </c>
      <c r="F70" s="35">
        <f>F71+F74+F77+F80</f>
        <v>240.00907999999998</v>
      </c>
      <c r="G70" s="35">
        <f>G71+G74+G77+G80</f>
        <v>218.49023</v>
      </c>
    </row>
    <row r="71" spans="1:7" ht="61.5" customHeight="1">
      <c r="A71" s="30"/>
      <c r="B71" s="17" t="s">
        <v>41</v>
      </c>
      <c r="C71" s="18" t="s">
        <v>175</v>
      </c>
      <c r="D71" s="34">
        <f>D72</f>
        <v>50</v>
      </c>
      <c r="E71" s="49">
        <f>E73</f>
        <v>0</v>
      </c>
      <c r="F71" s="34">
        <f>F72</f>
        <v>0</v>
      </c>
      <c r="G71" s="49">
        <f>G73</f>
        <v>0</v>
      </c>
    </row>
    <row r="72" spans="1:7" ht="28.5" customHeight="1">
      <c r="A72" s="30"/>
      <c r="B72" s="17" t="s">
        <v>81</v>
      </c>
      <c r="C72" s="18" t="s">
        <v>176</v>
      </c>
      <c r="D72" s="34">
        <f>D73</f>
        <v>50</v>
      </c>
      <c r="E72" s="49"/>
      <c r="F72" s="34">
        <f>F73</f>
        <v>0</v>
      </c>
      <c r="G72" s="49"/>
    </row>
    <row r="73" spans="1:7" ht="32.25" customHeight="1">
      <c r="A73" s="30"/>
      <c r="B73" s="27" t="s">
        <v>91</v>
      </c>
      <c r="C73" s="18" t="s">
        <v>177</v>
      </c>
      <c r="D73" s="34">
        <v>50</v>
      </c>
      <c r="E73" s="49">
        <v>0</v>
      </c>
      <c r="F73" s="34">
        <v>0</v>
      </c>
      <c r="G73" s="49">
        <v>0</v>
      </c>
    </row>
    <row r="74" spans="1:7" ht="57" customHeight="1">
      <c r="A74" s="30"/>
      <c r="B74" s="17" t="s">
        <v>80</v>
      </c>
      <c r="C74" s="18" t="s">
        <v>178</v>
      </c>
      <c r="D74" s="34">
        <f>D75</f>
        <v>105</v>
      </c>
      <c r="E74" s="49">
        <v>0</v>
      </c>
      <c r="F74" s="34">
        <f>F75</f>
        <v>12.51885</v>
      </c>
      <c r="G74" s="49">
        <v>0</v>
      </c>
    </row>
    <row r="75" spans="1:7" ht="29.25" customHeight="1">
      <c r="A75" s="30"/>
      <c r="B75" s="17" t="s">
        <v>81</v>
      </c>
      <c r="C75" s="18" t="s">
        <v>179</v>
      </c>
      <c r="D75" s="34">
        <f>D76</f>
        <v>105</v>
      </c>
      <c r="E75" s="49">
        <v>0</v>
      </c>
      <c r="F75" s="34">
        <f>F76</f>
        <v>12.51885</v>
      </c>
      <c r="G75" s="49">
        <v>0</v>
      </c>
    </row>
    <row r="76" spans="1:7" ht="33.75" customHeight="1">
      <c r="A76" s="30"/>
      <c r="B76" s="27" t="s">
        <v>91</v>
      </c>
      <c r="C76" s="18" t="s">
        <v>180</v>
      </c>
      <c r="D76" s="34">
        <v>105</v>
      </c>
      <c r="E76" s="49">
        <v>0</v>
      </c>
      <c r="F76" s="34">
        <v>12.51885</v>
      </c>
      <c r="G76" s="49">
        <v>0</v>
      </c>
    </row>
    <row r="77" spans="1:7" ht="67.5" customHeight="1">
      <c r="A77" s="30"/>
      <c r="B77" s="17" t="s">
        <v>94</v>
      </c>
      <c r="C77" s="18" t="s">
        <v>181</v>
      </c>
      <c r="D77" s="34">
        <f>D78</f>
        <v>50</v>
      </c>
      <c r="E77" s="49">
        <v>0</v>
      </c>
      <c r="F77" s="34">
        <f>F78</f>
        <v>9</v>
      </c>
      <c r="G77" s="49">
        <v>0</v>
      </c>
    </row>
    <row r="78" spans="1:7" ht="30" customHeight="1">
      <c r="A78" s="30"/>
      <c r="B78" s="17" t="s">
        <v>81</v>
      </c>
      <c r="C78" s="18" t="s">
        <v>182</v>
      </c>
      <c r="D78" s="34">
        <f>D79</f>
        <v>50</v>
      </c>
      <c r="E78" s="49">
        <v>0</v>
      </c>
      <c r="F78" s="34">
        <f>F79</f>
        <v>9</v>
      </c>
      <c r="G78" s="49">
        <v>0</v>
      </c>
    </row>
    <row r="79" spans="1:7" ht="34.5" customHeight="1">
      <c r="A79" s="30"/>
      <c r="B79" s="27" t="s">
        <v>91</v>
      </c>
      <c r="C79" s="18" t="s">
        <v>183</v>
      </c>
      <c r="D79" s="34">
        <v>50</v>
      </c>
      <c r="E79" s="49">
        <v>0</v>
      </c>
      <c r="F79" s="34">
        <v>9</v>
      </c>
      <c r="G79" s="49">
        <v>0</v>
      </c>
    </row>
    <row r="80" spans="1:7" ht="61.5" customHeight="1">
      <c r="A80" s="30"/>
      <c r="B80" s="17" t="s">
        <v>325</v>
      </c>
      <c r="C80" s="18" t="s">
        <v>184</v>
      </c>
      <c r="D80" s="34">
        <f>D81</f>
        <v>587</v>
      </c>
      <c r="E80" s="49">
        <f>E81</f>
        <v>587</v>
      </c>
      <c r="F80" s="34">
        <f>F81</f>
        <v>218.49023</v>
      </c>
      <c r="G80" s="49">
        <f>G81</f>
        <v>218.49023</v>
      </c>
    </row>
    <row r="81" spans="1:7" ht="49.5" customHeight="1">
      <c r="A81" s="30"/>
      <c r="B81" s="27" t="s">
        <v>109</v>
      </c>
      <c r="C81" s="18" t="s">
        <v>185</v>
      </c>
      <c r="D81" s="34">
        <f>D82+D83</f>
        <v>587</v>
      </c>
      <c r="E81" s="49">
        <f>E82+E83</f>
        <v>587</v>
      </c>
      <c r="F81" s="34">
        <f>F82+F83</f>
        <v>218.49023</v>
      </c>
      <c r="G81" s="49">
        <f>G82+G83</f>
        <v>218.49023</v>
      </c>
    </row>
    <row r="82" spans="1:7" ht="34.5" customHeight="1">
      <c r="A82" s="30"/>
      <c r="B82" s="17" t="s">
        <v>89</v>
      </c>
      <c r="C82" s="18" t="s">
        <v>186</v>
      </c>
      <c r="D82" s="34">
        <v>449</v>
      </c>
      <c r="E82" s="49">
        <v>449</v>
      </c>
      <c r="F82" s="34">
        <v>172.582</v>
      </c>
      <c r="G82" s="49">
        <v>172.582</v>
      </c>
    </row>
    <row r="83" spans="1:7" ht="34.5" customHeight="1">
      <c r="A83" s="30"/>
      <c r="B83" s="27" t="s">
        <v>91</v>
      </c>
      <c r="C83" s="18" t="s">
        <v>187</v>
      </c>
      <c r="D83" s="34">
        <v>138</v>
      </c>
      <c r="E83" s="49">
        <v>138</v>
      </c>
      <c r="F83" s="34">
        <v>45.90823</v>
      </c>
      <c r="G83" s="49">
        <v>45.90823</v>
      </c>
    </row>
    <row r="84" spans="1:7" ht="19.5" customHeight="1">
      <c r="A84" s="13"/>
      <c r="B84" s="36" t="s">
        <v>32</v>
      </c>
      <c r="C84" s="32" t="s">
        <v>35</v>
      </c>
      <c r="D84" s="37">
        <f>D85</f>
        <v>8879.57</v>
      </c>
      <c r="E84" s="37">
        <f>E85</f>
        <v>8879.57</v>
      </c>
      <c r="F84" s="37">
        <f>F85</f>
        <v>1902.28978</v>
      </c>
      <c r="G84" s="37">
        <f>G85</f>
        <v>1902.28978</v>
      </c>
    </row>
    <row r="85" spans="1:7" ht="62.25" customHeight="1">
      <c r="A85" s="13"/>
      <c r="B85" s="17" t="s">
        <v>12</v>
      </c>
      <c r="C85" s="18" t="s">
        <v>188</v>
      </c>
      <c r="D85" s="38">
        <f>D86+D88+D90+D92</f>
        <v>8879.57</v>
      </c>
      <c r="E85" s="38">
        <f>E86+E88+E90+E92</f>
        <v>8879.57</v>
      </c>
      <c r="F85" s="38">
        <f>F86+F88+F90+F92</f>
        <v>1902.28978</v>
      </c>
      <c r="G85" s="38">
        <f>G86+G88+G90+G92</f>
        <v>1902.28978</v>
      </c>
    </row>
    <row r="86" spans="1:7" ht="62.25" customHeight="1">
      <c r="A86" s="13"/>
      <c r="B86" s="17" t="s">
        <v>412</v>
      </c>
      <c r="C86" s="18" t="s">
        <v>410</v>
      </c>
      <c r="D86" s="38">
        <f>D87</f>
        <v>405</v>
      </c>
      <c r="E86" s="38">
        <f>E87</f>
        <v>405</v>
      </c>
      <c r="F86" s="38">
        <f>F87</f>
        <v>238.096</v>
      </c>
      <c r="G86" s="38">
        <f>G87</f>
        <v>238.096</v>
      </c>
    </row>
    <row r="87" spans="1:7" ht="62.25" customHeight="1">
      <c r="A87" s="13"/>
      <c r="B87" s="17" t="s">
        <v>86</v>
      </c>
      <c r="C87" s="18" t="s">
        <v>411</v>
      </c>
      <c r="D87" s="38">
        <v>405</v>
      </c>
      <c r="E87" s="38">
        <v>405</v>
      </c>
      <c r="F87" s="38">
        <v>238.096</v>
      </c>
      <c r="G87" s="38">
        <v>238.096</v>
      </c>
    </row>
    <row r="88" spans="1:7" ht="62.25" customHeight="1">
      <c r="A88" s="13"/>
      <c r="B88" s="17" t="s">
        <v>415</v>
      </c>
      <c r="C88" s="18" t="s">
        <v>413</v>
      </c>
      <c r="D88" s="38">
        <f>D89</f>
        <v>115</v>
      </c>
      <c r="E88" s="38">
        <f>E89</f>
        <v>115</v>
      </c>
      <c r="F88" s="38">
        <f>F89</f>
        <v>95.042</v>
      </c>
      <c r="G88" s="38">
        <f>G89</f>
        <v>95.042</v>
      </c>
    </row>
    <row r="89" spans="1:7" ht="62.25" customHeight="1">
      <c r="A89" s="13"/>
      <c r="B89" s="17" t="s">
        <v>86</v>
      </c>
      <c r="C89" s="18" t="s">
        <v>414</v>
      </c>
      <c r="D89" s="38">
        <v>115</v>
      </c>
      <c r="E89" s="38">
        <v>115</v>
      </c>
      <c r="F89" s="38">
        <v>95.042</v>
      </c>
      <c r="G89" s="38">
        <v>95.042</v>
      </c>
    </row>
    <row r="90" spans="1:7" ht="40.5" customHeight="1">
      <c r="A90" s="13"/>
      <c r="B90" s="17" t="s">
        <v>74</v>
      </c>
      <c r="C90" s="18" t="s">
        <v>377</v>
      </c>
      <c r="D90" s="38">
        <f>D91</f>
        <v>4208</v>
      </c>
      <c r="E90" s="38">
        <f>E91</f>
        <v>4208</v>
      </c>
      <c r="F90" s="38">
        <f>F91</f>
        <v>0</v>
      </c>
      <c r="G90" s="38">
        <f>G91</f>
        <v>0</v>
      </c>
    </row>
    <row r="91" spans="1:7" ht="45.75" customHeight="1">
      <c r="A91" s="13"/>
      <c r="B91" s="17" t="s">
        <v>86</v>
      </c>
      <c r="C91" s="18" t="s">
        <v>378</v>
      </c>
      <c r="D91" s="38">
        <v>4208</v>
      </c>
      <c r="E91" s="38">
        <v>4208</v>
      </c>
      <c r="F91" s="38">
        <v>0</v>
      </c>
      <c r="G91" s="38">
        <v>0</v>
      </c>
    </row>
    <row r="92" spans="1:7" ht="45.75" customHeight="1">
      <c r="A92" s="13"/>
      <c r="B92" s="17" t="s">
        <v>110</v>
      </c>
      <c r="C92" s="18" t="s">
        <v>360</v>
      </c>
      <c r="D92" s="38">
        <f>D94+D95+D96+D93</f>
        <v>4151.570000000001</v>
      </c>
      <c r="E92" s="38">
        <f>E94+E95+E96+E93</f>
        <v>4151.570000000001</v>
      </c>
      <c r="F92" s="38">
        <f>F94+F95+F96+F93</f>
        <v>1569.1517800000001</v>
      </c>
      <c r="G92" s="38">
        <f>G94+G95+G96+G93</f>
        <v>1569.1517800000001</v>
      </c>
    </row>
    <row r="93" spans="1:7" ht="45.75" customHeight="1">
      <c r="A93" s="13"/>
      <c r="B93" s="27" t="s">
        <v>93</v>
      </c>
      <c r="C93" s="18" t="s">
        <v>361</v>
      </c>
      <c r="D93" s="38">
        <v>3152.8234</v>
      </c>
      <c r="E93" s="38">
        <v>3152.8234</v>
      </c>
      <c r="F93" s="38">
        <v>1085.54319</v>
      </c>
      <c r="G93" s="38">
        <v>1085.54319</v>
      </c>
    </row>
    <row r="94" spans="1:7" ht="45.75" customHeight="1">
      <c r="A94" s="13"/>
      <c r="B94" s="17" t="s">
        <v>89</v>
      </c>
      <c r="C94" s="18" t="s">
        <v>362</v>
      </c>
      <c r="D94" s="38">
        <v>329.0266</v>
      </c>
      <c r="E94" s="38">
        <v>329.0266</v>
      </c>
      <c r="F94" s="38">
        <v>329.0266</v>
      </c>
      <c r="G94" s="38">
        <v>329.0266</v>
      </c>
    </row>
    <row r="95" spans="1:7" ht="45.75" customHeight="1">
      <c r="A95" s="13"/>
      <c r="B95" s="27" t="s">
        <v>91</v>
      </c>
      <c r="C95" s="18" t="s">
        <v>363</v>
      </c>
      <c r="D95" s="38">
        <v>640.4</v>
      </c>
      <c r="E95" s="38">
        <v>640.4</v>
      </c>
      <c r="F95" s="38">
        <v>146.49759</v>
      </c>
      <c r="G95" s="38">
        <v>146.49759</v>
      </c>
    </row>
    <row r="96" spans="1:7" ht="27" customHeight="1">
      <c r="A96" s="13"/>
      <c r="B96" s="17" t="s">
        <v>92</v>
      </c>
      <c r="C96" s="18" t="s">
        <v>364</v>
      </c>
      <c r="D96" s="38">
        <v>29.32</v>
      </c>
      <c r="E96" s="38">
        <v>29.32</v>
      </c>
      <c r="F96" s="38">
        <v>8.0844</v>
      </c>
      <c r="G96" s="38">
        <v>8.0844</v>
      </c>
    </row>
    <row r="97" spans="1:7" ht="24" customHeight="1">
      <c r="A97" s="13"/>
      <c r="B97" s="14" t="s">
        <v>101</v>
      </c>
      <c r="C97" s="32" t="s">
        <v>102</v>
      </c>
      <c r="D97" s="64">
        <f>D98</f>
        <v>80</v>
      </c>
      <c r="E97" s="64">
        <f>E98</f>
        <v>0</v>
      </c>
      <c r="F97" s="64">
        <f>F98</f>
        <v>7</v>
      </c>
      <c r="G97" s="64">
        <f>G98</f>
        <v>0</v>
      </c>
    </row>
    <row r="98" spans="1:7" ht="48.75" customHeight="1">
      <c r="A98" s="13"/>
      <c r="B98" s="17" t="s">
        <v>76</v>
      </c>
      <c r="C98" s="18" t="s">
        <v>189</v>
      </c>
      <c r="D98" s="39">
        <f>D99</f>
        <v>80</v>
      </c>
      <c r="E98" s="39">
        <v>0</v>
      </c>
      <c r="F98" s="39">
        <f>F99</f>
        <v>7</v>
      </c>
      <c r="G98" s="39">
        <v>0</v>
      </c>
    </row>
    <row r="99" spans="1:7" ht="30" customHeight="1">
      <c r="A99" s="13"/>
      <c r="B99" s="17" t="s">
        <v>81</v>
      </c>
      <c r="C99" s="18" t="s">
        <v>190</v>
      </c>
      <c r="D99" s="39">
        <f>D100</f>
        <v>80</v>
      </c>
      <c r="E99" s="39">
        <v>0</v>
      </c>
      <c r="F99" s="39">
        <f>F100</f>
        <v>7</v>
      </c>
      <c r="G99" s="39">
        <v>0</v>
      </c>
    </row>
    <row r="100" spans="1:7" ht="36.75" customHeight="1">
      <c r="A100" s="13"/>
      <c r="B100" s="27" t="s">
        <v>91</v>
      </c>
      <c r="C100" s="18" t="s">
        <v>191</v>
      </c>
      <c r="D100" s="39">
        <v>80</v>
      </c>
      <c r="E100" s="39">
        <v>0</v>
      </c>
      <c r="F100" s="39">
        <v>7</v>
      </c>
      <c r="G100" s="39">
        <v>0</v>
      </c>
    </row>
    <row r="101" spans="1:7" ht="15" customHeight="1">
      <c r="A101" s="13"/>
      <c r="B101" s="40" t="s">
        <v>34</v>
      </c>
      <c r="C101" s="32" t="s">
        <v>33</v>
      </c>
      <c r="D101" s="41">
        <f>D102+D105</f>
        <v>866.65207</v>
      </c>
      <c r="E101" s="41">
        <f>E102+E105</f>
        <v>816.65207</v>
      </c>
      <c r="F101" s="41">
        <f>F102+F105</f>
        <v>466.96244</v>
      </c>
      <c r="G101" s="41">
        <f>G102+G105</f>
        <v>451.96244</v>
      </c>
    </row>
    <row r="102" spans="1:7" ht="46.5" customHeight="1">
      <c r="A102" s="13"/>
      <c r="B102" s="17" t="s">
        <v>128</v>
      </c>
      <c r="C102" s="18" t="s">
        <v>192</v>
      </c>
      <c r="D102" s="39">
        <f>D103</f>
        <v>50</v>
      </c>
      <c r="E102" s="39">
        <f>E104</f>
        <v>0</v>
      </c>
      <c r="F102" s="39">
        <f>F103</f>
        <v>15</v>
      </c>
      <c r="G102" s="39">
        <f>G104</f>
        <v>0</v>
      </c>
    </row>
    <row r="103" spans="1:7" ht="30" customHeight="1">
      <c r="A103" s="13"/>
      <c r="B103" s="17" t="s">
        <v>81</v>
      </c>
      <c r="C103" s="18" t="s">
        <v>193</v>
      </c>
      <c r="D103" s="39">
        <f>D104</f>
        <v>50</v>
      </c>
      <c r="E103" s="39">
        <f>E104</f>
        <v>0</v>
      </c>
      <c r="F103" s="39">
        <f>F104</f>
        <v>15</v>
      </c>
      <c r="G103" s="39">
        <f>G104</f>
        <v>0</v>
      </c>
    </row>
    <row r="104" spans="1:7" ht="33" customHeight="1">
      <c r="A104" s="13"/>
      <c r="B104" s="27" t="s">
        <v>91</v>
      </c>
      <c r="C104" s="18" t="s">
        <v>194</v>
      </c>
      <c r="D104" s="39">
        <v>50</v>
      </c>
      <c r="E104" s="39">
        <v>0</v>
      </c>
      <c r="F104" s="39">
        <v>15</v>
      </c>
      <c r="G104" s="39">
        <v>0</v>
      </c>
    </row>
    <row r="105" spans="1:7" ht="33" customHeight="1">
      <c r="A105" s="13"/>
      <c r="B105" s="17" t="s">
        <v>13</v>
      </c>
      <c r="C105" s="18" t="s">
        <v>195</v>
      </c>
      <c r="D105" s="39">
        <f aca="true" t="shared" si="7" ref="D105:G106">D106</f>
        <v>816.65207</v>
      </c>
      <c r="E105" s="39">
        <f t="shared" si="7"/>
        <v>816.65207</v>
      </c>
      <c r="F105" s="39">
        <f t="shared" si="7"/>
        <v>451.96244</v>
      </c>
      <c r="G105" s="39">
        <f t="shared" si="7"/>
        <v>451.96244</v>
      </c>
    </row>
    <row r="106" spans="1:7" ht="33" customHeight="1">
      <c r="A106" s="13"/>
      <c r="B106" s="17" t="s">
        <v>115</v>
      </c>
      <c r="C106" s="18" t="s">
        <v>196</v>
      </c>
      <c r="D106" s="39">
        <f t="shared" si="7"/>
        <v>816.65207</v>
      </c>
      <c r="E106" s="39">
        <f t="shared" si="7"/>
        <v>816.65207</v>
      </c>
      <c r="F106" s="39">
        <f t="shared" si="7"/>
        <v>451.96244</v>
      </c>
      <c r="G106" s="39">
        <f t="shared" si="7"/>
        <v>451.96244</v>
      </c>
    </row>
    <row r="107" spans="1:7" ht="33" customHeight="1">
      <c r="A107" s="13"/>
      <c r="B107" s="17" t="s">
        <v>89</v>
      </c>
      <c r="C107" s="18" t="s">
        <v>197</v>
      </c>
      <c r="D107" s="39">
        <v>816.65207</v>
      </c>
      <c r="E107" s="39">
        <v>816.65207</v>
      </c>
      <c r="F107" s="39">
        <v>451.96244</v>
      </c>
      <c r="G107" s="39">
        <v>451.96244</v>
      </c>
    </row>
    <row r="108" spans="1:7" ht="18" customHeight="1">
      <c r="A108" s="13"/>
      <c r="B108" s="40" t="s">
        <v>103</v>
      </c>
      <c r="C108" s="32" t="s">
        <v>104</v>
      </c>
      <c r="D108" s="41">
        <f>D109</f>
        <v>3534.41736</v>
      </c>
      <c r="E108" s="41">
        <f>E109+E110</f>
        <v>0</v>
      </c>
      <c r="F108" s="41">
        <f>F109</f>
        <v>3507.23472</v>
      </c>
      <c r="G108" s="41">
        <f>G109+G110</f>
        <v>0</v>
      </c>
    </row>
    <row r="109" spans="1:7" ht="30" customHeight="1">
      <c r="A109" s="13"/>
      <c r="B109" s="27" t="s">
        <v>0</v>
      </c>
      <c r="C109" s="18" t="s">
        <v>198</v>
      </c>
      <c r="D109" s="39">
        <f>D114+D110+D112</f>
        <v>3534.41736</v>
      </c>
      <c r="E109" s="39">
        <f>E114</f>
        <v>0</v>
      </c>
      <c r="F109" s="39">
        <f>F114+F110+F112</f>
        <v>3507.23472</v>
      </c>
      <c r="G109" s="39">
        <f>G114</f>
        <v>0</v>
      </c>
    </row>
    <row r="110" spans="1:7" ht="42" customHeight="1">
      <c r="A110" s="13"/>
      <c r="B110" s="17" t="s">
        <v>397</v>
      </c>
      <c r="C110" s="18" t="s">
        <v>396</v>
      </c>
      <c r="D110" s="39">
        <f>D111</f>
        <v>3123.86</v>
      </c>
      <c r="E110" s="39">
        <f>E111</f>
        <v>0</v>
      </c>
      <c r="F110" s="39">
        <f>F111</f>
        <v>3123.86</v>
      </c>
      <c r="G110" s="39">
        <f>G111</f>
        <v>0</v>
      </c>
    </row>
    <row r="111" spans="1:7" ht="48.75" customHeight="1">
      <c r="A111" s="13"/>
      <c r="B111" s="27" t="s">
        <v>349</v>
      </c>
      <c r="C111" s="18" t="s">
        <v>398</v>
      </c>
      <c r="D111" s="39">
        <v>3123.86</v>
      </c>
      <c r="E111" s="39">
        <v>0</v>
      </c>
      <c r="F111" s="39">
        <v>3123.86</v>
      </c>
      <c r="G111" s="39">
        <v>0</v>
      </c>
    </row>
    <row r="112" spans="1:7" ht="48.75" customHeight="1">
      <c r="A112" s="13"/>
      <c r="B112" s="17" t="s">
        <v>83</v>
      </c>
      <c r="C112" s="18" t="s">
        <v>391</v>
      </c>
      <c r="D112" s="39">
        <f>D113</f>
        <v>360.35736</v>
      </c>
      <c r="E112" s="39">
        <f>E113</f>
        <v>0</v>
      </c>
      <c r="F112" s="39">
        <f>F113</f>
        <v>360.35736</v>
      </c>
      <c r="G112" s="39">
        <f>G113</f>
        <v>0</v>
      </c>
    </row>
    <row r="113" spans="1:7" ht="33" customHeight="1">
      <c r="A113" s="13"/>
      <c r="B113" s="29" t="s">
        <v>88</v>
      </c>
      <c r="C113" s="18" t="s">
        <v>395</v>
      </c>
      <c r="D113" s="39">
        <v>360.35736</v>
      </c>
      <c r="E113" s="39">
        <v>0</v>
      </c>
      <c r="F113" s="39">
        <v>360.35736</v>
      </c>
      <c r="G113" s="39">
        <v>0</v>
      </c>
    </row>
    <row r="114" spans="1:7" ht="30.75" customHeight="1">
      <c r="A114" s="13"/>
      <c r="B114" s="27" t="s">
        <v>39</v>
      </c>
      <c r="C114" s="18" t="s">
        <v>199</v>
      </c>
      <c r="D114" s="39">
        <f>D115</f>
        <v>50.2</v>
      </c>
      <c r="E114" s="39">
        <f>E115</f>
        <v>0</v>
      </c>
      <c r="F114" s="39">
        <f>F115</f>
        <v>23.01736</v>
      </c>
      <c r="G114" s="39">
        <f>G115</f>
        <v>0</v>
      </c>
    </row>
    <row r="115" spans="1:7" ht="35.25" customHeight="1">
      <c r="A115" s="13"/>
      <c r="B115" s="27" t="s">
        <v>91</v>
      </c>
      <c r="C115" s="18" t="s">
        <v>200</v>
      </c>
      <c r="D115" s="39">
        <v>50.2</v>
      </c>
      <c r="E115" s="39">
        <v>0</v>
      </c>
      <c r="F115" s="39">
        <v>23.01736</v>
      </c>
      <c r="G115" s="39">
        <v>0</v>
      </c>
    </row>
    <row r="116" spans="1:7" ht="35.25" customHeight="1">
      <c r="A116" s="13"/>
      <c r="B116" s="40" t="s">
        <v>347</v>
      </c>
      <c r="C116" s="32" t="s">
        <v>344</v>
      </c>
      <c r="D116" s="41">
        <f aca="true" t="shared" si="8" ref="D116:G118">D117</f>
        <v>84.62516</v>
      </c>
      <c r="E116" s="41">
        <f t="shared" si="8"/>
        <v>0</v>
      </c>
      <c r="F116" s="41">
        <f t="shared" si="8"/>
        <v>84.62516</v>
      </c>
      <c r="G116" s="41">
        <f t="shared" si="8"/>
        <v>0</v>
      </c>
    </row>
    <row r="117" spans="1:7" ht="35.25" customHeight="1">
      <c r="A117" s="13"/>
      <c r="B117" s="86" t="s">
        <v>366</v>
      </c>
      <c r="C117" s="18" t="s">
        <v>365</v>
      </c>
      <c r="D117" s="39">
        <f t="shared" si="8"/>
        <v>84.62516</v>
      </c>
      <c r="E117" s="39">
        <f t="shared" si="8"/>
        <v>0</v>
      </c>
      <c r="F117" s="39">
        <f t="shared" si="8"/>
        <v>84.62516</v>
      </c>
      <c r="G117" s="39">
        <f t="shared" si="8"/>
        <v>0</v>
      </c>
    </row>
    <row r="118" spans="1:7" ht="74.25" customHeight="1">
      <c r="A118" s="13"/>
      <c r="B118" s="27" t="s">
        <v>348</v>
      </c>
      <c r="C118" s="18" t="s">
        <v>345</v>
      </c>
      <c r="D118" s="39">
        <f t="shared" si="8"/>
        <v>84.62516</v>
      </c>
      <c r="E118" s="39">
        <f t="shared" si="8"/>
        <v>0</v>
      </c>
      <c r="F118" s="39">
        <f t="shared" si="8"/>
        <v>84.62516</v>
      </c>
      <c r="G118" s="39">
        <f t="shared" si="8"/>
        <v>0</v>
      </c>
    </row>
    <row r="119" spans="1:7" ht="45.75" customHeight="1">
      <c r="A119" s="13"/>
      <c r="B119" s="27" t="s">
        <v>349</v>
      </c>
      <c r="C119" s="18" t="s">
        <v>346</v>
      </c>
      <c r="D119" s="39">
        <v>84.62516</v>
      </c>
      <c r="E119" s="39">
        <v>0</v>
      </c>
      <c r="F119" s="39">
        <v>84.62516</v>
      </c>
      <c r="G119" s="39">
        <v>0</v>
      </c>
    </row>
    <row r="120" spans="1:7" ht="18.75" customHeight="1">
      <c r="A120" s="13"/>
      <c r="B120" s="40" t="s">
        <v>36</v>
      </c>
      <c r="C120" s="32" t="s">
        <v>37</v>
      </c>
      <c r="D120" s="41">
        <f>D125+D121</f>
        <v>443.206</v>
      </c>
      <c r="E120" s="41">
        <f>E125+E121</f>
        <v>388.206</v>
      </c>
      <c r="F120" s="41">
        <f>F125+F121</f>
        <v>167.28703</v>
      </c>
      <c r="G120" s="41">
        <f>G125+G121</f>
        <v>162.8182</v>
      </c>
    </row>
    <row r="121" spans="1:7" ht="50.25" customHeight="1">
      <c r="A121" s="13"/>
      <c r="B121" s="17" t="s">
        <v>325</v>
      </c>
      <c r="C121" s="18" t="s">
        <v>201</v>
      </c>
      <c r="D121" s="39">
        <f>D122</f>
        <v>55</v>
      </c>
      <c r="E121" s="39">
        <f>E122</f>
        <v>0</v>
      </c>
      <c r="F121" s="39">
        <f>F122</f>
        <v>4.46883</v>
      </c>
      <c r="G121" s="39">
        <f>G122</f>
        <v>0</v>
      </c>
    </row>
    <row r="122" spans="1:7" ht="18.75" customHeight="1">
      <c r="A122" s="13"/>
      <c r="B122" s="17" t="s">
        <v>81</v>
      </c>
      <c r="C122" s="18" t="s">
        <v>202</v>
      </c>
      <c r="D122" s="39">
        <f>D123+D124</f>
        <v>55</v>
      </c>
      <c r="E122" s="39">
        <f>E124</f>
        <v>0</v>
      </c>
      <c r="F122" s="39">
        <f>F123+F124</f>
        <v>4.46883</v>
      </c>
      <c r="G122" s="39">
        <f>G124</f>
        <v>0</v>
      </c>
    </row>
    <row r="123" spans="1:7" ht="33" customHeight="1">
      <c r="A123" s="13"/>
      <c r="B123" s="17" t="s">
        <v>89</v>
      </c>
      <c r="C123" s="18" t="s">
        <v>315</v>
      </c>
      <c r="D123" s="39">
        <v>31.2</v>
      </c>
      <c r="E123" s="39"/>
      <c r="F123" s="39">
        <v>0</v>
      </c>
      <c r="G123" s="39"/>
    </row>
    <row r="124" spans="1:7" ht="38.25" customHeight="1">
      <c r="A124" s="13"/>
      <c r="B124" s="27" t="s">
        <v>91</v>
      </c>
      <c r="C124" s="18" t="s">
        <v>203</v>
      </c>
      <c r="D124" s="39">
        <v>23.8</v>
      </c>
      <c r="E124" s="39">
        <v>0</v>
      </c>
      <c r="F124" s="39">
        <v>4.46883</v>
      </c>
      <c r="G124" s="39">
        <v>0</v>
      </c>
    </row>
    <row r="125" spans="1:7" ht="48.75" customHeight="1">
      <c r="A125" s="13"/>
      <c r="B125" s="27" t="s">
        <v>314</v>
      </c>
      <c r="C125" s="18" t="s">
        <v>204</v>
      </c>
      <c r="D125" s="39">
        <f aca="true" t="shared" si="9" ref="D125:G126">D126</f>
        <v>388.206</v>
      </c>
      <c r="E125" s="39">
        <f t="shared" si="9"/>
        <v>388.206</v>
      </c>
      <c r="F125" s="39">
        <f t="shared" si="9"/>
        <v>162.8182</v>
      </c>
      <c r="G125" s="39">
        <f t="shared" si="9"/>
        <v>162.8182</v>
      </c>
    </row>
    <row r="126" spans="1:7" ht="38.25" customHeight="1">
      <c r="A126" s="13"/>
      <c r="B126" s="27" t="s">
        <v>111</v>
      </c>
      <c r="C126" s="18" t="s">
        <v>399</v>
      </c>
      <c r="D126" s="39">
        <f t="shared" si="9"/>
        <v>388.206</v>
      </c>
      <c r="E126" s="39">
        <f t="shared" si="9"/>
        <v>388.206</v>
      </c>
      <c r="F126" s="39">
        <f t="shared" si="9"/>
        <v>162.8182</v>
      </c>
      <c r="G126" s="39">
        <f t="shared" si="9"/>
        <v>162.8182</v>
      </c>
    </row>
    <row r="127" spans="1:7" ht="33.75" customHeight="1">
      <c r="A127" s="13"/>
      <c r="B127" s="17" t="s">
        <v>89</v>
      </c>
      <c r="C127" s="18" t="s">
        <v>400</v>
      </c>
      <c r="D127" s="39">
        <v>388.206</v>
      </c>
      <c r="E127" s="39">
        <v>388.206</v>
      </c>
      <c r="F127" s="39">
        <v>162.8182</v>
      </c>
      <c r="G127" s="39">
        <v>162.8182</v>
      </c>
    </row>
    <row r="128" spans="1:7" ht="22.5" customHeight="1">
      <c r="A128" s="13"/>
      <c r="B128" s="40" t="s">
        <v>25</v>
      </c>
      <c r="C128" s="32" t="s">
        <v>26</v>
      </c>
      <c r="D128" s="41">
        <f>D129</f>
        <v>50</v>
      </c>
      <c r="E128" s="41">
        <v>0</v>
      </c>
      <c r="F128" s="41">
        <f>F129</f>
        <v>15</v>
      </c>
      <c r="G128" s="41">
        <v>0</v>
      </c>
    </row>
    <row r="129" spans="1:7" ht="64.5" customHeight="1">
      <c r="A129" s="13"/>
      <c r="B129" s="27" t="s">
        <v>126</v>
      </c>
      <c r="C129" s="18" t="s">
        <v>205</v>
      </c>
      <c r="D129" s="39">
        <f>D130</f>
        <v>50</v>
      </c>
      <c r="E129" s="39">
        <v>0</v>
      </c>
      <c r="F129" s="39">
        <f>F130</f>
        <v>15</v>
      </c>
      <c r="G129" s="39">
        <v>0</v>
      </c>
    </row>
    <row r="130" spans="1:7" ht="28.5" customHeight="1">
      <c r="A130" s="13"/>
      <c r="B130" s="17" t="s">
        <v>81</v>
      </c>
      <c r="C130" s="18" t="s">
        <v>206</v>
      </c>
      <c r="D130" s="39">
        <f>D131</f>
        <v>50</v>
      </c>
      <c r="E130" s="39">
        <v>0</v>
      </c>
      <c r="F130" s="39">
        <f>F131</f>
        <v>15</v>
      </c>
      <c r="G130" s="39">
        <v>0</v>
      </c>
    </row>
    <row r="131" spans="1:7" ht="36.75" customHeight="1">
      <c r="A131" s="13"/>
      <c r="B131" s="27" t="s">
        <v>91</v>
      </c>
      <c r="C131" s="18" t="s">
        <v>207</v>
      </c>
      <c r="D131" s="39">
        <v>50</v>
      </c>
      <c r="E131" s="39">
        <v>0</v>
      </c>
      <c r="F131" s="39">
        <v>15</v>
      </c>
      <c r="G131" s="39">
        <v>0</v>
      </c>
    </row>
    <row r="132" spans="1:7" ht="36.75" customHeight="1">
      <c r="A132" s="13"/>
      <c r="B132" s="14" t="s">
        <v>48</v>
      </c>
      <c r="C132" s="32" t="s">
        <v>49</v>
      </c>
      <c r="D132" s="41">
        <f>D133+D136</f>
        <v>619</v>
      </c>
      <c r="E132" s="41">
        <f>E133+E136</f>
        <v>0</v>
      </c>
      <c r="F132" s="41">
        <f>F133+F136</f>
        <v>58.53983</v>
      </c>
      <c r="G132" s="41">
        <f>G133+G136</f>
        <v>0</v>
      </c>
    </row>
    <row r="133" spans="1:7" ht="51" customHeight="1">
      <c r="A133" s="13"/>
      <c r="B133" s="86" t="s">
        <v>357</v>
      </c>
      <c r="C133" s="18" t="s">
        <v>358</v>
      </c>
      <c r="D133" s="39">
        <f>D134</f>
        <v>200</v>
      </c>
      <c r="E133" s="39">
        <f>E134</f>
        <v>0</v>
      </c>
      <c r="F133" s="39">
        <f>F134</f>
        <v>58.53983</v>
      </c>
      <c r="G133" s="39">
        <f>G134</f>
        <v>0</v>
      </c>
    </row>
    <row r="134" spans="1:7" ht="36.75" customHeight="1">
      <c r="A134" s="13"/>
      <c r="B134" s="86" t="s">
        <v>359</v>
      </c>
      <c r="C134" s="18" t="s">
        <v>367</v>
      </c>
      <c r="D134" s="39">
        <f>D135</f>
        <v>200</v>
      </c>
      <c r="E134" s="39">
        <f>E135</f>
        <v>0</v>
      </c>
      <c r="F134" s="39">
        <f>F135</f>
        <v>58.53983</v>
      </c>
      <c r="G134" s="39">
        <f>G135</f>
        <v>0</v>
      </c>
    </row>
    <row r="135" spans="1:7" ht="54" customHeight="1">
      <c r="A135" s="13"/>
      <c r="B135" s="27" t="s">
        <v>349</v>
      </c>
      <c r="C135" s="18" t="s">
        <v>368</v>
      </c>
      <c r="D135" s="39">
        <v>200</v>
      </c>
      <c r="E135" s="39">
        <v>0</v>
      </c>
      <c r="F135" s="39">
        <v>58.53983</v>
      </c>
      <c r="G135" s="39">
        <v>0</v>
      </c>
    </row>
    <row r="136" spans="1:7" ht="26.25" customHeight="1">
      <c r="A136" s="13"/>
      <c r="B136" s="74" t="s">
        <v>0</v>
      </c>
      <c r="C136" s="18" t="s">
        <v>354</v>
      </c>
      <c r="D136" s="39">
        <f>D137</f>
        <v>419</v>
      </c>
      <c r="E136" s="39">
        <f>E137</f>
        <v>0</v>
      </c>
      <c r="F136" s="39">
        <f>F137</f>
        <v>0</v>
      </c>
      <c r="G136" s="39">
        <f>G137</f>
        <v>0</v>
      </c>
    </row>
    <row r="137" spans="1:7" ht="24" customHeight="1">
      <c r="A137" s="13"/>
      <c r="B137" s="17" t="s">
        <v>81</v>
      </c>
      <c r="C137" s="18" t="s">
        <v>416</v>
      </c>
      <c r="D137" s="39">
        <f>D138</f>
        <v>419</v>
      </c>
      <c r="E137" s="39">
        <f>E138</f>
        <v>0</v>
      </c>
      <c r="F137" s="39">
        <f>F138</f>
        <v>0</v>
      </c>
      <c r="G137" s="39">
        <f>G138</f>
        <v>0</v>
      </c>
    </row>
    <row r="138" spans="1:7" ht="54" customHeight="1">
      <c r="A138" s="13"/>
      <c r="B138" s="27" t="s">
        <v>91</v>
      </c>
      <c r="C138" s="18" t="s">
        <v>417</v>
      </c>
      <c r="D138" s="39">
        <v>419</v>
      </c>
      <c r="E138" s="39">
        <v>0</v>
      </c>
      <c r="F138" s="39">
        <v>0</v>
      </c>
      <c r="G138" s="39">
        <v>0</v>
      </c>
    </row>
    <row r="139" spans="1:7" ht="21" customHeight="1">
      <c r="A139" s="30"/>
      <c r="B139" s="67" t="s">
        <v>64</v>
      </c>
      <c r="C139" s="68" t="s">
        <v>42</v>
      </c>
      <c r="D139" s="44">
        <f>D140+D154+D150+D144</f>
        <v>2465.7423200000003</v>
      </c>
      <c r="E139" s="44">
        <f>E140+E154+E150+E144</f>
        <v>1547.76232</v>
      </c>
      <c r="F139" s="44">
        <f>F140+F154+F150+F144</f>
        <v>1242.69205</v>
      </c>
      <c r="G139" s="44">
        <f>G140+G154+G150+G144</f>
        <v>789.613805</v>
      </c>
    </row>
    <row r="140" spans="1:7" ht="21" customHeight="1">
      <c r="A140" s="30"/>
      <c r="B140" s="67" t="s">
        <v>1</v>
      </c>
      <c r="C140" s="68" t="s">
        <v>43</v>
      </c>
      <c r="D140" s="44">
        <f>D141</f>
        <v>750</v>
      </c>
      <c r="E140" s="44">
        <f>E141</f>
        <v>0</v>
      </c>
      <c r="F140" s="44">
        <f>F141</f>
        <v>352.339</v>
      </c>
      <c r="G140" s="44">
        <f>G141</f>
        <v>0</v>
      </c>
    </row>
    <row r="141" spans="1:7" ht="27.75" customHeight="1">
      <c r="A141" s="30"/>
      <c r="B141" s="74" t="s">
        <v>0</v>
      </c>
      <c r="C141" s="75" t="s">
        <v>208</v>
      </c>
      <c r="D141" s="42">
        <f>D142</f>
        <v>750</v>
      </c>
      <c r="E141" s="42">
        <v>0</v>
      </c>
      <c r="F141" s="42">
        <f>F142</f>
        <v>352.339</v>
      </c>
      <c r="G141" s="42">
        <v>0</v>
      </c>
    </row>
    <row r="142" spans="1:7" ht="27.75" customHeight="1">
      <c r="A142" s="30"/>
      <c r="B142" s="74" t="s">
        <v>65</v>
      </c>
      <c r="C142" s="75" t="s">
        <v>209</v>
      </c>
      <c r="D142" s="42">
        <f>D143</f>
        <v>750</v>
      </c>
      <c r="E142" s="42">
        <v>0</v>
      </c>
      <c r="F142" s="42">
        <f>F143</f>
        <v>352.339</v>
      </c>
      <c r="G142" s="42">
        <v>0</v>
      </c>
    </row>
    <row r="143" spans="1:7" ht="30.75" customHeight="1">
      <c r="A143" s="30"/>
      <c r="B143" s="74" t="s">
        <v>96</v>
      </c>
      <c r="C143" s="75" t="s">
        <v>210</v>
      </c>
      <c r="D143" s="42">
        <v>750</v>
      </c>
      <c r="E143" s="42">
        <v>0</v>
      </c>
      <c r="F143" s="42">
        <v>352.339</v>
      </c>
      <c r="G143" s="42">
        <v>0</v>
      </c>
    </row>
    <row r="144" spans="1:7" ht="30.75" customHeight="1">
      <c r="A144" s="30"/>
      <c r="B144" s="67" t="s">
        <v>65</v>
      </c>
      <c r="C144" s="68" t="s">
        <v>66</v>
      </c>
      <c r="D144" s="44">
        <f aca="true" t="shared" si="10" ref="D144:G146">D145</f>
        <v>542.98</v>
      </c>
      <c r="E144" s="44">
        <f t="shared" si="10"/>
        <v>530</v>
      </c>
      <c r="F144" s="44">
        <f t="shared" si="10"/>
        <v>542.98</v>
      </c>
      <c r="G144" s="44">
        <f t="shared" si="10"/>
        <v>530</v>
      </c>
    </row>
    <row r="145" spans="1:7" ht="96" customHeight="1">
      <c r="A145" s="30"/>
      <c r="B145" s="86" t="s">
        <v>356</v>
      </c>
      <c r="C145" s="75" t="s">
        <v>355</v>
      </c>
      <c r="D145" s="42">
        <f>D146+D148</f>
        <v>542.98</v>
      </c>
      <c r="E145" s="42">
        <f>E146+E148</f>
        <v>530</v>
      </c>
      <c r="F145" s="42">
        <f>F146+F148</f>
        <v>542.98</v>
      </c>
      <c r="G145" s="42">
        <f>G146+G148</f>
        <v>530</v>
      </c>
    </row>
    <row r="146" spans="1:7" ht="84" customHeight="1">
      <c r="A146" s="30"/>
      <c r="B146" s="77" t="s">
        <v>376</v>
      </c>
      <c r="C146" s="75" t="s">
        <v>374</v>
      </c>
      <c r="D146" s="42">
        <f t="shared" si="10"/>
        <v>530</v>
      </c>
      <c r="E146" s="42">
        <f t="shared" si="10"/>
        <v>530</v>
      </c>
      <c r="F146" s="42">
        <f t="shared" si="10"/>
        <v>530</v>
      </c>
      <c r="G146" s="42">
        <f t="shared" si="10"/>
        <v>530</v>
      </c>
    </row>
    <row r="147" spans="1:7" ht="30.75" customHeight="1">
      <c r="A147" s="30"/>
      <c r="B147" s="74" t="s">
        <v>98</v>
      </c>
      <c r="C147" s="75" t="s">
        <v>375</v>
      </c>
      <c r="D147" s="42">
        <v>530</v>
      </c>
      <c r="E147" s="42">
        <v>530</v>
      </c>
      <c r="F147" s="42">
        <v>530</v>
      </c>
      <c r="G147" s="42">
        <v>530</v>
      </c>
    </row>
    <row r="148" spans="1:7" ht="81" customHeight="1">
      <c r="A148" s="30"/>
      <c r="B148" s="77" t="s">
        <v>376</v>
      </c>
      <c r="C148" s="75" t="s">
        <v>418</v>
      </c>
      <c r="D148" s="42">
        <f>D149</f>
        <v>12.98</v>
      </c>
      <c r="E148" s="42">
        <f>E149</f>
        <v>0</v>
      </c>
      <c r="F148" s="42">
        <f>F149</f>
        <v>12.98</v>
      </c>
      <c r="G148" s="42">
        <f>G149</f>
        <v>0</v>
      </c>
    </row>
    <row r="149" spans="1:7" ht="30.75" customHeight="1">
      <c r="A149" s="30"/>
      <c r="B149" s="74" t="s">
        <v>98</v>
      </c>
      <c r="C149" s="75" t="s">
        <v>419</v>
      </c>
      <c r="D149" s="42">
        <v>12.98</v>
      </c>
      <c r="E149" s="42">
        <v>0</v>
      </c>
      <c r="F149" s="42">
        <v>12.98</v>
      </c>
      <c r="G149" s="42">
        <v>0</v>
      </c>
    </row>
    <row r="150" spans="1:7" ht="30.75" customHeight="1">
      <c r="A150" s="30"/>
      <c r="B150" s="67" t="s">
        <v>55</v>
      </c>
      <c r="C150" s="68" t="s">
        <v>56</v>
      </c>
      <c r="D150" s="44">
        <f aca="true" t="shared" si="11" ref="D150:G152">D151</f>
        <v>476.07832</v>
      </c>
      <c r="E150" s="44">
        <f t="shared" si="11"/>
        <v>476.07832</v>
      </c>
      <c r="F150" s="44">
        <f t="shared" si="11"/>
        <v>0</v>
      </c>
      <c r="G150" s="44">
        <f t="shared" si="11"/>
        <v>0</v>
      </c>
    </row>
    <row r="151" spans="1:7" ht="27" customHeight="1">
      <c r="A151" s="30"/>
      <c r="B151" s="74" t="s">
        <v>0</v>
      </c>
      <c r="C151" s="75" t="s">
        <v>478</v>
      </c>
      <c r="D151" s="42">
        <f t="shared" si="11"/>
        <v>476.07832</v>
      </c>
      <c r="E151" s="42">
        <f t="shared" si="11"/>
        <v>476.07832</v>
      </c>
      <c r="F151" s="42">
        <f t="shared" si="11"/>
        <v>0</v>
      </c>
      <c r="G151" s="42">
        <f t="shared" si="11"/>
        <v>0</v>
      </c>
    </row>
    <row r="152" spans="1:7" ht="94.5" customHeight="1">
      <c r="A152" s="30"/>
      <c r="B152" s="74" t="s">
        <v>441</v>
      </c>
      <c r="C152" s="75" t="s">
        <v>479</v>
      </c>
      <c r="D152" s="42">
        <f t="shared" si="11"/>
        <v>476.07832</v>
      </c>
      <c r="E152" s="42">
        <f t="shared" si="11"/>
        <v>476.07832</v>
      </c>
      <c r="F152" s="42">
        <f t="shared" si="11"/>
        <v>0</v>
      </c>
      <c r="G152" s="42">
        <f t="shared" si="11"/>
        <v>0</v>
      </c>
    </row>
    <row r="153" spans="1:7" ht="30.75" customHeight="1">
      <c r="A153" s="30"/>
      <c r="B153" s="74" t="s">
        <v>96</v>
      </c>
      <c r="C153" s="75" t="s">
        <v>480</v>
      </c>
      <c r="D153" s="42">
        <v>476.07832</v>
      </c>
      <c r="E153" s="42">
        <v>476.07832</v>
      </c>
      <c r="F153" s="42">
        <v>0</v>
      </c>
      <c r="G153" s="42">
        <v>0</v>
      </c>
    </row>
    <row r="154" spans="1:7" ht="20.25" customHeight="1">
      <c r="A154" s="30"/>
      <c r="B154" s="40" t="s">
        <v>44</v>
      </c>
      <c r="C154" s="32" t="s">
        <v>45</v>
      </c>
      <c r="D154" s="44">
        <f>D158+D162+D155</f>
        <v>696.684</v>
      </c>
      <c r="E154" s="44">
        <f>E158+E162+E155</f>
        <v>541.684</v>
      </c>
      <c r="F154" s="44">
        <f>F158+F162+F155</f>
        <v>347.37305000000003</v>
      </c>
      <c r="G154" s="44">
        <f>G158+G162+G155</f>
        <v>259.613805</v>
      </c>
    </row>
    <row r="155" spans="1:7" ht="36.75" customHeight="1">
      <c r="A155" s="30"/>
      <c r="B155" s="74" t="s">
        <v>121</v>
      </c>
      <c r="C155" s="75" t="s">
        <v>129</v>
      </c>
      <c r="D155" s="42">
        <f>D156</f>
        <v>78.738</v>
      </c>
      <c r="E155" s="42">
        <f>E156</f>
        <v>78.738</v>
      </c>
      <c r="F155" s="42">
        <f>F156</f>
        <v>60.499</v>
      </c>
      <c r="G155" s="42">
        <f>G156</f>
        <v>60.499</v>
      </c>
    </row>
    <row r="156" spans="1:7" ht="42" customHeight="1">
      <c r="A156" s="30"/>
      <c r="B156" s="74" t="s">
        <v>122</v>
      </c>
      <c r="C156" s="75" t="s">
        <v>130</v>
      </c>
      <c r="D156" s="42">
        <f>D157</f>
        <v>78.738</v>
      </c>
      <c r="E156" s="42">
        <f>E157</f>
        <v>78.738</v>
      </c>
      <c r="F156" s="42">
        <f>F157</f>
        <v>60.499</v>
      </c>
      <c r="G156" s="42">
        <f>G157</f>
        <v>60.499</v>
      </c>
    </row>
    <row r="157" spans="1:7" ht="33" customHeight="1">
      <c r="A157" s="30"/>
      <c r="B157" s="17" t="s">
        <v>89</v>
      </c>
      <c r="C157" s="75" t="s">
        <v>131</v>
      </c>
      <c r="D157" s="42">
        <v>78.738</v>
      </c>
      <c r="E157" s="42">
        <v>78.738</v>
      </c>
      <c r="F157" s="42">
        <v>60.499</v>
      </c>
      <c r="G157" s="42">
        <v>60.499</v>
      </c>
    </row>
    <row r="158" spans="1:7" ht="30.75" customHeight="1">
      <c r="A158" s="30"/>
      <c r="B158" s="45" t="s">
        <v>27</v>
      </c>
      <c r="C158" s="18" t="s">
        <v>212</v>
      </c>
      <c r="D158" s="42">
        <f>D159</f>
        <v>462.946</v>
      </c>
      <c r="E158" s="42">
        <f>E159</f>
        <v>462.946</v>
      </c>
      <c r="F158" s="42">
        <f>F159</f>
        <v>199.37405</v>
      </c>
      <c r="G158" s="42">
        <f>G159</f>
        <v>199.11480500000002</v>
      </c>
    </row>
    <row r="159" spans="1:7" ht="36" customHeight="1">
      <c r="A159" s="30"/>
      <c r="B159" s="27" t="s">
        <v>112</v>
      </c>
      <c r="C159" s="18" t="s">
        <v>213</v>
      </c>
      <c r="D159" s="42">
        <f>D160+D161</f>
        <v>462.946</v>
      </c>
      <c r="E159" s="42">
        <f>E160+E161</f>
        <v>462.946</v>
      </c>
      <c r="F159" s="42">
        <f>F160+F161</f>
        <v>199.37405</v>
      </c>
      <c r="G159" s="42">
        <f>G160+G161</f>
        <v>199.11480500000002</v>
      </c>
    </row>
    <row r="160" spans="1:7" ht="33.75" customHeight="1">
      <c r="A160" s="30"/>
      <c r="B160" s="17" t="s">
        <v>89</v>
      </c>
      <c r="C160" s="18" t="s">
        <v>214</v>
      </c>
      <c r="D160" s="42">
        <v>386.196</v>
      </c>
      <c r="E160" s="42">
        <v>386.196</v>
      </c>
      <c r="F160" s="42">
        <v>170.086</v>
      </c>
      <c r="G160" s="42">
        <v>170.086</v>
      </c>
    </row>
    <row r="161" spans="1:7" ht="33.75" customHeight="1">
      <c r="A161" s="30"/>
      <c r="B161" s="27" t="s">
        <v>91</v>
      </c>
      <c r="C161" s="18" t="s">
        <v>316</v>
      </c>
      <c r="D161" s="42">
        <v>76.75</v>
      </c>
      <c r="E161" s="42">
        <v>76.75</v>
      </c>
      <c r="F161" s="42">
        <v>29.28805</v>
      </c>
      <c r="G161" s="42">
        <v>29.028805</v>
      </c>
    </row>
    <row r="162" spans="1:7" ht="20.25" customHeight="1">
      <c r="A162" s="30"/>
      <c r="B162" s="17" t="s">
        <v>0</v>
      </c>
      <c r="C162" s="18" t="s">
        <v>212</v>
      </c>
      <c r="D162" s="42">
        <f>D163+D165</f>
        <v>155</v>
      </c>
      <c r="E162" s="42">
        <f>E163+E165</f>
        <v>0</v>
      </c>
      <c r="F162" s="42">
        <f>F163+F165</f>
        <v>87.5</v>
      </c>
      <c r="G162" s="42">
        <f>G163+G165</f>
        <v>0</v>
      </c>
    </row>
    <row r="163" spans="1:7" ht="47.25" customHeight="1">
      <c r="A163" s="30"/>
      <c r="B163" s="17" t="s">
        <v>83</v>
      </c>
      <c r="C163" s="18" t="s">
        <v>215</v>
      </c>
      <c r="D163" s="42">
        <f>D164</f>
        <v>135</v>
      </c>
      <c r="E163" s="42">
        <f>E164</f>
        <v>0</v>
      </c>
      <c r="F163" s="42">
        <f>F164</f>
        <v>67.5</v>
      </c>
      <c r="G163" s="42">
        <f>G164</f>
        <v>0</v>
      </c>
    </row>
    <row r="164" spans="1:7" ht="33.75" customHeight="1">
      <c r="A164" s="30"/>
      <c r="B164" s="17" t="s">
        <v>5</v>
      </c>
      <c r="C164" s="18" t="s">
        <v>216</v>
      </c>
      <c r="D164" s="42">
        <v>135</v>
      </c>
      <c r="E164" s="42">
        <v>0</v>
      </c>
      <c r="F164" s="42">
        <v>67.5</v>
      </c>
      <c r="G164" s="42">
        <v>0</v>
      </c>
    </row>
    <row r="165" spans="1:7" ht="33.75" customHeight="1">
      <c r="A165" s="30"/>
      <c r="B165" s="17" t="s">
        <v>82</v>
      </c>
      <c r="C165" s="18" t="s">
        <v>352</v>
      </c>
      <c r="D165" s="42">
        <f>D166</f>
        <v>20</v>
      </c>
      <c r="E165" s="42">
        <f>E166</f>
        <v>0</v>
      </c>
      <c r="F165" s="42">
        <f>F166</f>
        <v>20</v>
      </c>
      <c r="G165" s="42">
        <f>G166</f>
        <v>0</v>
      </c>
    </row>
    <row r="166" spans="1:7" ht="33.75" customHeight="1">
      <c r="A166" s="30"/>
      <c r="B166" s="27" t="s">
        <v>91</v>
      </c>
      <c r="C166" s="18" t="s">
        <v>353</v>
      </c>
      <c r="D166" s="42">
        <v>20</v>
      </c>
      <c r="E166" s="42">
        <v>0</v>
      </c>
      <c r="F166" s="42">
        <v>20</v>
      </c>
      <c r="G166" s="42">
        <v>0</v>
      </c>
    </row>
    <row r="167" spans="1:7" ht="20.25" customHeight="1">
      <c r="A167" s="30"/>
      <c r="B167" s="40" t="s">
        <v>2</v>
      </c>
      <c r="C167" s="32" t="s">
        <v>46</v>
      </c>
      <c r="D167" s="44">
        <f>D168+D175</f>
        <v>2180.2650000000003</v>
      </c>
      <c r="E167" s="44">
        <f>E168+E175</f>
        <v>0</v>
      </c>
      <c r="F167" s="44">
        <f>F168+F175</f>
        <v>1123.17525</v>
      </c>
      <c r="G167" s="44">
        <f>G168+G175</f>
        <v>0</v>
      </c>
    </row>
    <row r="168" spans="1:7" ht="36" customHeight="1">
      <c r="A168" s="30"/>
      <c r="B168" s="27" t="s">
        <v>328</v>
      </c>
      <c r="C168" s="18" t="s">
        <v>217</v>
      </c>
      <c r="D168" s="42">
        <f>D169+D173</f>
        <v>2178.2650000000003</v>
      </c>
      <c r="E168" s="42">
        <f>E169+E173</f>
        <v>0</v>
      </c>
      <c r="F168" s="42">
        <f>F169+F173</f>
        <v>1123.17525</v>
      </c>
      <c r="G168" s="42">
        <f>G169+G173</f>
        <v>0</v>
      </c>
    </row>
    <row r="169" spans="1:7" ht="36" customHeight="1">
      <c r="A169" s="30"/>
      <c r="B169" s="27" t="s">
        <v>84</v>
      </c>
      <c r="C169" s="18" t="s">
        <v>218</v>
      </c>
      <c r="D169" s="42">
        <f>D170+D171+D172</f>
        <v>1440.9650000000001</v>
      </c>
      <c r="E169" s="42">
        <f>E170+E171+E172</f>
        <v>0</v>
      </c>
      <c r="F169" s="42">
        <f>F170+F171+F172</f>
        <v>724.8752499999999</v>
      </c>
      <c r="G169" s="42">
        <f>G170+G171+G172</f>
        <v>0</v>
      </c>
    </row>
    <row r="170" spans="1:7" ht="33.75" customHeight="1">
      <c r="A170" s="30"/>
      <c r="B170" s="27" t="s">
        <v>93</v>
      </c>
      <c r="C170" s="18" t="s">
        <v>219</v>
      </c>
      <c r="D170" s="42">
        <v>645</v>
      </c>
      <c r="E170" s="49">
        <v>0</v>
      </c>
      <c r="F170" s="42">
        <v>310.48734</v>
      </c>
      <c r="G170" s="49">
        <v>0</v>
      </c>
    </row>
    <row r="171" spans="1:7" ht="36" customHeight="1">
      <c r="A171" s="30"/>
      <c r="B171" s="27" t="s">
        <v>91</v>
      </c>
      <c r="C171" s="18" t="s">
        <v>220</v>
      </c>
      <c r="D171" s="42">
        <v>755.965</v>
      </c>
      <c r="E171" s="49">
        <v>0</v>
      </c>
      <c r="F171" s="42">
        <v>406.9318</v>
      </c>
      <c r="G171" s="49">
        <v>0</v>
      </c>
    </row>
    <row r="172" spans="1:7" ht="25.5" customHeight="1">
      <c r="A172" s="30"/>
      <c r="B172" s="27" t="s">
        <v>92</v>
      </c>
      <c r="C172" s="18" t="s">
        <v>221</v>
      </c>
      <c r="D172" s="42">
        <v>40</v>
      </c>
      <c r="E172" s="49">
        <v>0</v>
      </c>
      <c r="F172" s="42">
        <v>7.45611</v>
      </c>
      <c r="G172" s="49">
        <v>0</v>
      </c>
    </row>
    <row r="173" spans="1:7" ht="32.25" customHeight="1">
      <c r="A173" s="30"/>
      <c r="B173" s="27" t="s">
        <v>81</v>
      </c>
      <c r="C173" s="18" t="s">
        <v>320</v>
      </c>
      <c r="D173" s="42">
        <f>D174</f>
        <v>737.3</v>
      </c>
      <c r="E173" s="49">
        <v>0</v>
      </c>
      <c r="F173" s="42">
        <f>F174</f>
        <v>398.3</v>
      </c>
      <c r="G173" s="49">
        <v>0</v>
      </c>
    </row>
    <row r="174" spans="1:7" ht="32.25" customHeight="1">
      <c r="A174" s="30"/>
      <c r="B174" s="27" t="s">
        <v>91</v>
      </c>
      <c r="C174" s="18" t="s">
        <v>321</v>
      </c>
      <c r="D174" s="42">
        <v>737.3</v>
      </c>
      <c r="E174" s="49">
        <v>0</v>
      </c>
      <c r="F174" s="42">
        <v>398.3</v>
      </c>
      <c r="G174" s="49">
        <v>0</v>
      </c>
    </row>
    <row r="175" spans="1:7" ht="37.5" customHeight="1">
      <c r="A175" s="30"/>
      <c r="B175" s="27" t="s">
        <v>127</v>
      </c>
      <c r="C175" s="18" t="s">
        <v>475</v>
      </c>
      <c r="D175" s="42">
        <f>D176</f>
        <v>2</v>
      </c>
      <c r="E175" s="42">
        <f>E176</f>
        <v>0</v>
      </c>
      <c r="F175" s="42">
        <f>F176</f>
        <v>0</v>
      </c>
      <c r="G175" s="42">
        <f>G176</f>
        <v>0</v>
      </c>
    </row>
    <row r="176" spans="1:7" ht="37.5" customHeight="1">
      <c r="A176" s="30"/>
      <c r="B176" s="27" t="s">
        <v>84</v>
      </c>
      <c r="C176" s="18" t="s">
        <v>476</v>
      </c>
      <c r="D176" s="42">
        <f>D177</f>
        <v>2</v>
      </c>
      <c r="E176" s="42">
        <f>E177</f>
        <v>0</v>
      </c>
      <c r="F176" s="42">
        <f>F177</f>
        <v>0</v>
      </c>
      <c r="G176" s="42">
        <f>G177</f>
        <v>0</v>
      </c>
    </row>
    <row r="177" spans="1:7" ht="37.5" customHeight="1">
      <c r="A177" s="30"/>
      <c r="B177" s="27" t="s">
        <v>91</v>
      </c>
      <c r="C177" s="18" t="s">
        <v>477</v>
      </c>
      <c r="D177" s="42">
        <v>2</v>
      </c>
      <c r="E177" s="49">
        <v>0</v>
      </c>
      <c r="F177" s="42">
        <v>0</v>
      </c>
      <c r="G177" s="49">
        <v>0</v>
      </c>
    </row>
    <row r="178" spans="1:7" ht="32.25" customHeight="1">
      <c r="A178" s="30"/>
      <c r="B178" s="40" t="s">
        <v>351</v>
      </c>
      <c r="C178" s="32" t="s">
        <v>350</v>
      </c>
      <c r="D178" s="44">
        <f aca="true" t="shared" si="12" ref="D178:G180">D179</f>
        <v>566.271</v>
      </c>
      <c r="E178" s="44">
        <f t="shared" si="12"/>
        <v>0</v>
      </c>
      <c r="F178" s="44">
        <f t="shared" si="12"/>
        <v>282.31791</v>
      </c>
      <c r="G178" s="44">
        <f t="shared" si="12"/>
        <v>0</v>
      </c>
    </row>
    <row r="179" spans="1:7" ht="32.25" customHeight="1">
      <c r="A179" s="30"/>
      <c r="B179" s="27" t="s">
        <v>0</v>
      </c>
      <c r="C179" s="18" t="s">
        <v>371</v>
      </c>
      <c r="D179" s="42">
        <f t="shared" si="12"/>
        <v>566.271</v>
      </c>
      <c r="E179" s="42">
        <f t="shared" si="12"/>
        <v>0</v>
      </c>
      <c r="F179" s="42">
        <f t="shared" si="12"/>
        <v>282.31791</v>
      </c>
      <c r="G179" s="42">
        <f t="shared" si="12"/>
        <v>0</v>
      </c>
    </row>
    <row r="180" spans="1:7" ht="32.25" customHeight="1">
      <c r="A180" s="30"/>
      <c r="B180" s="17" t="s">
        <v>83</v>
      </c>
      <c r="C180" s="18" t="s">
        <v>372</v>
      </c>
      <c r="D180" s="42">
        <f t="shared" si="12"/>
        <v>566.271</v>
      </c>
      <c r="E180" s="42">
        <f t="shared" si="12"/>
        <v>0</v>
      </c>
      <c r="F180" s="42">
        <f t="shared" si="12"/>
        <v>282.31791</v>
      </c>
      <c r="G180" s="42">
        <f t="shared" si="12"/>
        <v>0</v>
      </c>
    </row>
    <row r="181" spans="1:7" ht="32.25" customHeight="1">
      <c r="A181" s="30"/>
      <c r="B181" s="27" t="s">
        <v>99</v>
      </c>
      <c r="C181" s="18" t="s">
        <v>373</v>
      </c>
      <c r="D181" s="42">
        <v>566.271</v>
      </c>
      <c r="E181" s="49">
        <v>0</v>
      </c>
      <c r="F181" s="42">
        <v>282.31791</v>
      </c>
      <c r="G181" s="49">
        <v>0</v>
      </c>
    </row>
    <row r="182" spans="1:7" ht="48.75" customHeight="1">
      <c r="A182" s="46">
        <v>747</v>
      </c>
      <c r="B182" s="47" t="s">
        <v>71</v>
      </c>
      <c r="C182" s="18"/>
      <c r="D182" s="62">
        <f>D183+D200+D194</f>
        <v>4835.367000000001</v>
      </c>
      <c r="E182" s="62">
        <f>E183+E200+E194</f>
        <v>2384.445</v>
      </c>
      <c r="F182" s="62">
        <f>F183+F200+F194</f>
        <v>956.58525</v>
      </c>
      <c r="G182" s="62">
        <f>G183+G200+G194</f>
        <v>0</v>
      </c>
    </row>
    <row r="183" spans="1:7" ht="27.75" customHeight="1">
      <c r="A183" s="46"/>
      <c r="B183" s="40" t="s">
        <v>23</v>
      </c>
      <c r="C183" s="32" t="s">
        <v>24</v>
      </c>
      <c r="D183" s="44">
        <f>D187+D184</f>
        <v>2435.672</v>
      </c>
      <c r="E183" s="44">
        <f>E187+E184</f>
        <v>0</v>
      </c>
      <c r="F183" s="44">
        <f>F187+F184</f>
        <v>956.58525</v>
      </c>
      <c r="G183" s="44">
        <f>G187+G184</f>
        <v>0</v>
      </c>
    </row>
    <row r="184" spans="1:7" ht="38.25" customHeight="1">
      <c r="A184" s="46"/>
      <c r="B184" s="27" t="s">
        <v>127</v>
      </c>
      <c r="C184" s="18" t="s">
        <v>222</v>
      </c>
      <c r="D184" s="42">
        <f>D185</f>
        <v>4</v>
      </c>
      <c r="E184" s="42">
        <f>E185</f>
        <v>0</v>
      </c>
      <c r="F184" s="42">
        <f>F185</f>
        <v>2</v>
      </c>
      <c r="G184" s="42">
        <f>G185</f>
        <v>0</v>
      </c>
    </row>
    <row r="185" spans="1:7" ht="33.75" customHeight="1">
      <c r="A185" s="46"/>
      <c r="B185" s="17" t="s">
        <v>95</v>
      </c>
      <c r="C185" s="18" t="s">
        <v>223</v>
      </c>
      <c r="D185" s="42">
        <f>D186</f>
        <v>4</v>
      </c>
      <c r="E185" s="42">
        <f>E186</f>
        <v>0</v>
      </c>
      <c r="F185" s="42">
        <f>F186</f>
        <v>2</v>
      </c>
      <c r="G185" s="42">
        <f>G186</f>
        <v>0</v>
      </c>
    </row>
    <row r="186" spans="1:7" ht="35.25" customHeight="1">
      <c r="A186" s="46"/>
      <c r="B186" s="27" t="s">
        <v>91</v>
      </c>
      <c r="C186" s="18" t="s">
        <v>224</v>
      </c>
      <c r="D186" s="42">
        <v>4</v>
      </c>
      <c r="E186" s="42">
        <v>0</v>
      </c>
      <c r="F186" s="42">
        <v>2</v>
      </c>
      <c r="G186" s="42">
        <v>0</v>
      </c>
    </row>
    <row r="187" spans="1:7" ht="66.75" customHeight="1">
      <c r="A187" s="30"/>
      <c r="B187" s="27" t="s">
        <v>329</v>
      </c>
      <c r="C187" s="28" t="s">
        <v>225</v>
      </c>
      <c r="D187" s="42">
        <f>D188+D190</f>
        <v>2431.672</v>
      </c>
      <c r="E187" s="42">
        <f>E188+E190</f>
        <v>0</v>
      </c>
      <c r="F187" s="42">
        <f>F188+F190</f>
        <v>954.58525</v>
      </c>
      <c r="G187" s="42">
        <f>G188+G190</f>
        <v>0</v>
      </c>
    </row>
    <row r="188" spans="1:7" ht="24" customHeight="1">
      <c r="A188" s="30"/>
      <c r="B188" s="27" t="s">
        <v>81</v>
      </c>
      <c r="C188" s="28" t="s">
        <v>226</v>
      </c>
      <c r="D188" s="42">
        <f>D189</f>
        <v>284.75</v>
      </c>
      <c r="E188" s="49">
        <v>0</v>
      </c>
      <c r="F188" s="42">
        <f>F189</f>
        <v>144.295</v>
      </c>
      <c r="G188" s="49">
        <v>0</v>
      </c>
    </row>
    <row r="189" spans="1:7" ht="39.75" customHeight="1">
      <c r="A189" s="30"/>
      <c r="B189" s="27" t="s">
        <v>91</v>
      </c>
      <c r="C189" s="28" t="s">
        <v>227</v>
      </c>
      <c r="D189" s="42">
        <v>284.75</v>
      </c>
      <c r="E189" s="49">
        <v>0</v>
      </c>
      <c r="F189" s="42">
        <v>144.295</v>
      </c>
      <c r="G189" s="49">
        <v>0</v>
      </c>
    </row>
    <row r="190" spans="1:7" ht="39.75" customHeight="1">
      <c r="A190" s="30"/>
      <c r="B190" s="17" t="s">
        <v>95</v>
      </c>
      <c r="C190" s="18" t="s">
        <v>228</v>
      </c>
      <c r="D190" s="42">
        <f>D191+D192+D193</f>
        <v>2146.922</v>
      </c>
      <c r="E190" s="42">
        <f>E191+E192</f>
        <v>0</v>
      </c>
      <c r="F190" s="42">
        <f>F191+F192+F193</f>
        <v>810.29025</v>
      </c>
      <c r="G190" s="42">
        <f>G191+G192</f>
        <v>0</v>
      </c>
    </row>
    <row r="191" spans="1:7" ht="39.75" customHeight="1">
      <c r="A191" s="30"/>
      <c r="B191" s="17" t="s">
        <v>89</v>
      </c>
      <c r="C191" s="18" t="s">
        <v>229</v>
      </c>
      <c r="D191" s="42">
        <v>1738.941</v>
      </c>
      <c r="E191" s="49">
        <v>0</v>
      </c>
      <c r="F191" s="42">
        <v>723.84386</v>
      </c>
      <c r="G191" s="49">
        <v>0</v>
      </c>
    </row>
    <row r="192" spans="1:7" ht="39.75" customHeight="1">
      <c r="A192" s="30"/>
      <c r="B192" s="27" t="s">
        <v>91</v>
      </c>
      <c r="C192" s="18" t="s">
        <v>230</v>
      </c>
      <c r="D192" s="42">
        <v>405.875</v>
      </c>
      <c r="E192" s="49">
        <v>0</v>
      </c>
      <c r="F192" s="42">
        <v>86.15731</v>
      </c>
      <c r="G192" s="49">
        <v>0</v>
      </c>
    </row>
    <row r="193" spans="1:7" ht="27.75" customHeight="1">
      <c r="A193" s="30"/>
      <c r="B193" s="27" t="s">
        <v>92</v>
      </c>
      <c r="C193" s="18" t="s">
        <v>231</v>
      </c>
      <c r="D193" s="42">
        <v>2.106</v>
      </c>
      <c r="E193" s="49">
        <v>0</v>
      </c>
      <c r="F193" s="42">
        <v>0.28908</v>
      </c>
      <c r="G193" s="49">
        <v>0</v>
      </c>
    </row>
    <row r="194" spans="1:7" ht="27.75" customHeight="1">
      <c r="A194" s="30"/>
      <c r="B194" s="40" t="s">
        <v>34</v>
      </c>
      <c r="C194" s="32" t="s">
        <v>125</v>
      </c>
      <c r="D194" s="44">
        <f>D195</f>
        <v>146.069</v>
      </c>
      <c r="E194" s="44">
        <f>E195</f>
        <v>130.819</v>
      </c>
      <c r="F194" s="44">
        <f>F195</f>
        <v>0</v>
      </c>
      <c r="G194" s="44">
        <f>G195</f>
        <v>0</v>
      </c>
    </row>
    <row r="195" spans="1:7" ht="66" customHeight="1">
      <c r="A195" s="30"/>
      <c r="B195" s="27" t="s">
        <v>329</v>
      </c>
      <c r="C195" s="18" t="s">
        <v>422</v>
      </c>
      <c r="D195" s="42">
        <f>D196+D198</f>
        <v>146.069</v>
      </c>
      <c r="E195" s="42">
        <f>E196+E198</f>
        <v>130.819</v>
      </c>
      <c r="F195" s="42">
        <f>F196+F198</f>
        <v>0</v>
      </c>
      <c r="G195" s="42">
        <f>G196+G198</f>
        <v>0</v>
      </c>
    </row>
    <row r="196" spans="1:7" ht="36" customHeight="1">
      <c r="A196" s="30"/>
      <c r="B196" s="89" t="s">
        <v>427</v>
      </c>
      <c r="C196" s="18" t="s">
        <v>423</v>
      </c>
      <c r="D196" s="42">
        <f>D197</f>
        <v>130.819</v>
      </c>
      <c r="E196" s="49">
        <f>E197</f>
        <v>130.819</v>
      </c>
      <c r="F196" s="42">
        <f>F197</f>
        <v>0</v>
      </c>
      <c r="G196" s="49">
        <f>G197</f>
        <v>0</v>
      </c>
    </row>
    <row r="197" spans="1:7" ht="31.5" customHeight="1">
      <c r="A197" s="30"/>
      <c r="B197" s="27" t="s">
        <v>91</v>
      </c>
      <c r="C197" s="18" t="s">
        <v>426</v>
      </c>
      <c r="D197" s="42">
        <v>130.819</v>
      </c>
      <c r="E197" s="49">
        <v>130.819</v>
      </c>
      <c r="F197" s="42">
        <v>0</v>
      </c>
      <c r="G197" s="49">
        <v>0</v>
      </c>
    </row>
    <row r="198" spans="1:7" ht="38.25" customHeight="1">
      <c r="A198" s="30"/>
      <c r="B198" s="89" t="s">
        <v>427</v>
      </c>
      <c r="C198" s="18" t="s">
        <v>424</v>
      </c>
      <c r="D198" s="42">
        <f>D199</f>
        <v>15.25</v>
      </c>
      <c r="E198" s="49">
        <f>E199</f>
        <v>0</v>
      </c>
      <c r="F198" s="42">
        <f>F199</f>
        <v>0</v>
      </c>
      <c r="G198" s="49">
        <f>G199</f>
        <v>0</v>
      </c>
    </row>
    <row r="199" spans="1:7" ht="32.25" customHeight="1">
      <c r="A199" s="30"/>
      <c r="B199" s="27" t="s">
        <v>91</v>
      </c>
      <c r="C199" s="18" t="s">
        <v>425</v>
      </c>
      <c r="D199" s="42">
        <v>15.25</v>
      </c>
      <c r="E199" s="49">
        <v>0</v>
      </c>
      <c r="F199" s="42">
        <v>0</v>
      </c>
      <c r="G199" s="49">
        <v>0</v>
      </c>
    </row>
    <row r="200" spans="1:7" ht="27.75" customHeight="1">
      <c r="A200" s="30"/>
      <c r="B200" s="40" t="s">
        <v>55</v>
      </c>
      <c r="C200" s="32" t="s">
        <v>56</v>
      </c>
      <c r="D200" s="42">
        <f aca="true" t="shared" si="13" ref="D200:G202">D201</f>
        <v>2253.626</v>
      </c>
      <c r="E200" s="42">
        <f t="shared" si="13"/>
        <v>2253.626</v>
      </c>
      <c r="F200" s="42">
        <f t="shared" si="13"/>
        <v>0</v>
      </c>
      <c r="G200" s="42">
        <f t="shared" si="13"/>
        <v>0</v>
      </c>
    </row>
    <row r="201" spans="1:7" ht="60.75" customHeight="1">
      <c r="A201" s="30"/>
      <c r="B201" s="27" t="s">
        <v>123</v>
      </c>
      <c r="C201" s="18" t="s">
        <v>211</v>
      </c>
      <c r="D201" s="42">
        <f t="shared" si="13"/>
        <v>2253.626</v>
      </c>
      <c r="E201" s="42">
        <f t="shared" si="13"/>
        <v>2253.626</v>
      </c>
      <c r="F201" s="42">
        <f t="shared" si="13"/>
        <v>0</v>
      </c>
      <c r="G201" s="42">
        <f t="shared" si="13"/>
        <v>0</v>
      </c>
    </row>
    <row r="202" spans="1:7" ht="78" customHeight="1">
      <c r="A202" s="30"/>
      <c r="B202" s="84" t="s">
        <v>442</v>
      </c>
      <c r="C202" s="18" t="s">
        <v>420</v>
      </c>
      <c r="D202" s="42">
        <f t="shared" si="13"/>
        <v>2253.626</v>
      </c>
      <c r="E202" s="42">
        <f t="shared" si="13"/>
        <v>2253.626</v>
      </c>
      <c r="F202" s="42">
        <f t="shared" si="13"/>
        <v>0</v>
      </c>
      <c r="G202" s="42">
        <f t="shared" si="13"/>
        <v>0</v>
      </c>
    </row>
    <row r="203" spans="1:7" ht="27.75" customHeight="1">
      <c r="A203" s="30"/>
      <c r="B203" s="27" t="s">
        <v>87</v>
      </c>
      <c r="C203" s="18" t="s">
        <v>421</v>
      </c>
      <c r="D203" s="42">
        <v>2253.626</v>
      </c>
      <c r="E203" s="49">
        <v>2253.626</v>
      </c>
      <c r="F203" s="42">
        <v>0</v>
      </c>
      <c r="G203" s="49">
        <v>0</v>
      </c>
    </row>
    <row r="204" spans="1:7" ht="31.5" customHeight="1">
      <c r="A204" s="46">
        <v>748</v>
      </c>
      <c r="B204" s="47" t="s">
        <v>47</v>
      </c>
      <c r="C204" s="18" t="s">
        <v>22</v>
      </c>
      <c r="D204" s="12">
        <f>D205+D212+D222+D236</f>
        <v>34354.4</v>
      </c>
      <c r="E204" s="12">
        <f>E205+E212+E222+E236</f>
        <v>12011.6</v>
      </c>
      <c r="F204" s="12">
        <f>F205+F212+F222+F236</f>
        <v>14910.836299999999</v>
      </c>
      <c r="G204" s="12">
        <f>G205+G212+G222+G236</f>
        <v>5227.99137</v>
      </c>
    </row>
    <row r="205" spans="1:7" ht="31.5" customHeight="1">
      <c r="A205" s="46"/>
      <c r="B205" s="14" t="s">
        <v>23</v>
      </c>
      <c r="C205" s="32" t="s">
        <v>24</v>
      </c>
      <c r="D205" s="48">
        <f>D206+D209</f>
        <v>3805</v>
      </c>
      <c r="E205" s="48">
        <f>E206+E209</f>
        <v>0</v>
      </c>
      <c r="F205" s="48">
        <f>F206+F209</f>
        <v>1852.096</v>
      </c>
      <c r="G205" s="48">
        <f>G206+G209</f>
        <v>0</v>
      </c>
    </row>
    <row r="206" spans="1:7" ht="40.5" customHeight="1">
      <c r="A206" s="46"/>
      <c r="B206" s="81" t="s">
        <v>127</v>
      </c>
      <c r="C206" s="18" t="s">
        <v>222</v>
      </c>
      <c r="D206" s="49">
        <f>D207</f>
        <v>10</v>
      </c>
      <c r="E206" s="49">
        <f>E207</f>
        <v>0</v>
      </c>
      <c r="F206" s="49">
        <f>F207</f>
        <v>0</v>
      </c>
      <c r="G206" s="49">
        <f>G207</f>
        <v>0</v>
      </c>
    </row>
    <row r="207" spans="1:7" ht="49.5" customHeight="1">
      <c r="A207" s="46"/>
      <c r="B207" s="27" t="s">
        <v>83</v>
      </c>
      <c r="C207" s="18" t="s">
        <v>232</v>
      </c>
      <c r="D207" s="49">
        <f>D208</f>
        <v>10</v>
      </c>
      <c r="E207" s="49">
        <f>E208</f>
        <v>0</v>
      </c>
      <c r="F207" s="49">
        <f>F208</f>
        <v>0</v>
      </c>
      <c r="G207" s="49">
        <f>G208</f>
        <v>0</v>
      </c>
    </row>
    <row r="208" spans="1:7" ht="24.75" customHeight="1">
      <c r="A208" s="46"/>
      <c r="B208" s="27" t="s">
        <v>98</v>
      </c>
      <c r="C208" s="18" t="s">
        <v>233</v>
      </c>
      <c r="D208" s="49">
        <v>10</v>
      </c>
      <c r="E208" s="49">
        <v>0</v>
      </c>
      <c r="F208" s="49">
        <v>0</v>
      </c>
      <c r="G208" s="49">
        <v>0</v>
      </c>
    </row>
    <row r="209" spans="1:7" ht="48" customHeight="1">
      <c r="A209" s="46"/>
      <c r="B209" s="29" t="s">
        <v>330</v>
      </c>
      <c r="C209" s="18" t="s">
        <v>234</v>
      </c>
      <c r="D209" s="49">
        <f>D210</f>
        <v>3795</v>
      </c>
      <c r="E209" s="49">
        <f>E210</f>
        <v>0</v>
      </c>
      <c r="F209" s="49">
        <f>F210</f>
        <v>1852.096</v>
      </c>
      <c r="G209" s="49">
        <f>G210</f>
        <v>0</v>
      </c>
    </row>
    <row r="210" spans="1:7" ht="50.25" customHeight="1">
      <c r="A210" s="46"/>
      <c r="B210" s="27" t="s">
        <v>83</v>
      </c>
      <c r="C210" s="18" t="s">
        <v>235</v>
      </c>
      <c r="D210" s="49">
        <f>D211</f>
        <v>3795</v>
      </c>
      <c r="E210" s="49">
        <f>E211</f>
        <v>0</v>
      </c>
      <c r="F210" s="49">
        <f>F211</f>
        <v>1852.096</v>
      </c>
      <c r="G210" s="49">
        <f>G211</f>
        <v>0</v>
      </c>
    </row>
    <row r="211" spans="1:7" ht="30" customHeight="1">
      <c r="A211" s="46"/>
      <c r="B211" s="27" t="s">
        <v>98</v>
      </c>
      <c r="C211" s="18" t="s">
        <v>236</v>
      </c>
      <c r="D211" s="49">
        <v>3795</v>
      </c>
      <c r="E211" s="49">
        <v>0</v>
      </c>
      <c r="F211" s="49">
        <v>1852.096</v>
      </c>
      <c r="G211" s="49">
        <v>0</v>
      </c>
    </row>
    <row r="212" spans="1:7" ht="18" customHeight="1">
      <c r="A212" s="46"/>
      <c r="B212" s="31" t="s">
        <v>48</v>
      </c>
      <c r="C212" s="15" t="s">
        <v>49</v>
      </c>
      <c r="D212" s="48">
        <f>D213</f>
        <v>4278.586</v>
      </c>
      <c r="E212" s="48">
        <f>E213</f>
        <v>1433</v>
      </c>
      <c r="F212" s="48">
        <f>F213</f>
        <v>1739.3926900000001</v>
      </c>
      <c r="G212" s="48">
        <f>G213</f>
        <v>739.61701</v>
      </c>
    </row>
    <row r="213" spans="1:7" ht="33.75" customHeight="1">
      <c r="A213" s="46"/>
      <c r="B213" s="17" t="s">
        <v>331</v>
      </c>
      <c r="C213" s="18" t="s">
        <v>237</v>
      </c>
      <c r="D213" s="49">
        <f>D214+D219</f>
        <v>4278.586</v>
      </c>
      <c r="E213" s="49">
        <f>E214+E219</f>
        <v>1433</v>
      </c>
      <c r="F213" s="49">
        <f>F214+F219</f>
        <v>1739.3926900000001</v>
      </c>
      <c r="G213" s="49">
        <f>G214+G219</f>
        <v>739.61701</v>
      </c>
    </row>
    <row r="214" spans="1:7" ht="67.5" customHeight="1">
      <c r="A214" s="46"/>
      <c r="B214" s="17" t="s">
        <v>332</v>
      </c>
      <c r="C214" s="18" t="s">
        <v>238</v>
      </c>
      <c r="D214" s="49">
        <f>D215+D217</f>
        <v>3999.2</v>
      </c>
      <c r="E214" s="49">
        <f>E215+E217</f>
        <v>1433</v>
      </c>
      <c r="F214" s="49">
        <f>F215+F217</f>
        <v>1739.3926900000001</v>
      </c>
      <c r="G214" s="49">
        <f>G215+G217</f>
        <v>739.61701</v>
      </c>
    </row>
    <row r="215" spans="1:7" ht="60" customHeight="1">
      <c r="A215" s="46"/>
      <c r="B215" s="27" t="s">
        <v>83</v>
      </c>
      <c r="C215" s="18" t="s">
        <v>239</v>
      </c>
      <c r="D215" s="49">
        <f>D216</f>
        <v>2566.2</v>
      </c>
      <c r="E215" s="49">
        <f>E216</f>
        <v>0</v>
      </c>
      <c r="F215" s="49">
        <f>F216</f>
        <v>999.77568</v>
      </c>
      <c r="G215" s="49">
        <f>G216</f>
        <v>0</v>
      </c>
    </row>
    <row r="216" spans="1:7" ht="27.75" customHeight="1">
      <c r="A216" s="46"/>
      <c r="B216" s="27" t="s">
        <v>98</v>
      </c>
      <c r="C216" s="18" t="s">
        <v>240</v>
      </c>
      <c r="D216" s="49">
        <v>2566.2</v>
      </c>
      <c r="E216" s="49">
        <v>0</v>
      </c>
      <c r="F216" s="49">
        <v>999.77568</v>
      </c>
      <c r="G216" s="49">
        <v>0</v>
      </c>
    </row>
    <row r="217" spans="1:7" ht="51" customHeight="1">
      <c r="A217" s="46"/>
      <c r="B217" s="27" t="s">
        <v>72</v>
      </c>
      <c r="C217" s="18" t="s">
        <v>390</v>
      </c>
      <c r="D217" s="49">
        <f>D218</f>
        <v>1433</v>
      </c>
      <c r="E217" s="49">
        <f>E218</f>
        <v>1433</v>
      </c>
      <c r="F217" s="49">
        <f>F218</f>
        <v>739.61701</v>
      </c>
      <c r="G217" s="49">
        <f>G218</f>
        <v>739.61701</v>
      </c>
    </row>
    <row r="218" spans="1:7" ht="27.75" customHeight="1">
      <c r="A218" s="46"/>
      <c r="B218" s="27" t="s">
        <v>98</v>
      </c>
      <c r="C218" s="18" t="s">
        <v>389</v>
      </c>
      <c r="D218" s="49">
        <v>1433</v>
      </c>
      <c r="E218" s="49">
        <v>1433</v>
      </c>
      <c r="F218" s="49">
        <v>739.61701</v>
      </c>
      <c r="G218" s="49">
        <v>739.61701</v>
      </c>
    </row>
    <row r="219" spans="1:7" ht="63.75" customHeight="1">
      <c r="A219" s="46"/>
      <c r="B219" s="17" t="s">
        <v>336</v>
      </c>
      <c r="C219" s="18" t="s">
        <v>428</v>
      </c>
      <c r="D219" s="49">
        <f>D220</f>
        <v>279.386</v>
      </c>
      <c r="E219" s="49">
        <f>E220</f>
        <v>0</v>
      </c>
      <c r="F219" s="49">
        <f>F220</f>
        <v>0</v>
      </c>
      <c r="G219" s="49">
        <f>G220</f>
        <v>0</v>
      </c>
    </row>
    <row r="220" spans="1:7" ht="27.75" customHeight="1">
      <c r="A220" s="46"/>
      <c r="B220" s="27" t="s">
        <v>81</v>
      </c>
      <c r="C220" s="18" t="s">
        <v>429</v>
      </c>
      <c r="D220" s="49">
        <f>D221</f>
        <v>279.386</v>
      </c>
      <c r="E220" s="49">
        <f>E221</f>
        <v>0</v>
      </c>
      <c r="F220" s="49">
        <f>F221</f>
        <v>0</v>
      </c>
      <c r="G220" s="49">
        <f>G221</f>
        <v>0</v>
      </c>
    </row>
    <row r="221" spans="1:7" ht="33" customHeight="1">
      <c r="A221" s="46"/>
      <c r="B221" s="27" t="s">
        <v>91</v>
      </c>
      <c r="C221" s="18" t="s">
        <v>430</v>
      </c>
      <c r="D221" s="49">
        <v>279.386</v>
      </c>
      <c r="E221" s="49">
        <v>0</v>
      </c>
      <c r="F221" s="49">
        <v>0</v>
      </c>
      <c r="G221" s="49">
        <v>0</v>
      </c>
    </row>
    <row r="222" spans="1:7" ht="18.75" customHeight="1">
      <c r="A222" s="46"/>
      <c r="B222" s="50" t="s">
        <v>50</v>
      </c>
      <c r="C222" s="51" t="s">
        <v>51</v>
      </c>
      <c r="D222" s="41">
        <f>D233+D223+D230</f>
        <v>1549.214</v>
      </c>
      <c r="E222" s="41">
        <f>E233+E223+E230</f>
        <v>64.6</v>
      </c>
      <c r="F222" s="41">
        <f>F233+F223+F230</f>
        <v>657.75593</v>
      </c>
      <c r="G222" s="41">
        <f>G233+G223+G230</f>
        <v>64.6</v>
      </c>
    </row>
    <row r="223" spans="1:7" ht="63" customHeight="1">
      <c r="A223" s="46"/>
      <c r="B223" s="52" t="s">
        <v>70</v>
      </c>
      <c r="C223" s="18" t="s">
        <v>241</v>
      </c>
      <c r="D223" s="39">
        <f>D224+D228+D226</f>
        <v>114.214</v>
      </c>
      <c r="E223" s="39">
        <f>E224+E228+E226</f>
        <v>64.6</v>
      </c>
      <c r="F223" s="39">
        <f>F224+F228+F226</f>
        <v>114.214</v>
      </c>
      <c r="G223" s="39">
        <f>G224+G228+G226</f>
        <v>64.6</v>
      </c>
    </row>
    <row r="224" spans="1:7" ht="63" customHeight="1">
      <c r="A224" s="46"/>
      <c r="B224" s="52" t="s">
        <v>83</v>
      </c>
      <c r="C224" s="18" t="s">
        <v>243</v>
      </c>
      <c r="D224" s="39">
        <f>D225</f>
        <v>30</v>
      </c>
      <c r="E224" s="39">
        <f>E225</f>
        <v>0</v>
      </c>
      <c r="F224" s="39">
        <f>F225</f>
        <v>30</v>
      </c>
      <c r="G224" s="39">
        <f>G225</f>
        <v>0</v>
      </c>
    </row>
    <row r="225" spans="1:7" ht="18.75" customHeight="1">
      <c r="A225" s="46"/>
      <c r="B225" s="27" t="s">
        <v>99</v>
      </c>
      <c r="C225" s="18" t="s">
        <v>242</v>
      </c>
      <c r="D225" s="39">
        <v>30</v>
      </c>
      <c r="E225" s="39">
        <v>0</v>
      </c>
      <c r="F225" s="39">
        <v>30</v>
      </c>
      <c r="G225" s="39">
        <v>0</v>
      </c>
    </row>
    <row r="226" spans="1:7" ht="49.5" customHeight="1">
      <c r="A226" s="46"/>
      <c r="B226" s="29" t="s">
        <v>459</v>
      </c>
      <c r="C226" s="18" t="s">
        <v>460</v>
      </c>
      <c r="D226" s="39">
        <f>D227</f>
        <v>64.6</v>
      </c>
      <c r="E226" s="39">
        <f>E227</f>
        <v>64.6</v>
      </c>
      <c r="F226" s="39">
        <f>F227</f>
        <v>64.6</v>
      </c>
      <c r="G226" s="39">
        <f>G227</f>
        <v>64.6</v>
      </c>
    </row>
    <row r="227" spans="1:7" ht="18.75" customHeight="1">
      <c r="A227" s="46"/>
      <c r="B227" s="27" t="s">
        <v>99</v>
      </c>
      <c r="C227" s="18" t="s">
        <v>461</v>
      </c>
      <c r="D227" s="39">
        <v>64.6</v>
      </c>
      <c r="E227" s="39">
        <v>64.6</v>
      </c>
      <c r="F227" s="39">
        <v>64.6</v>
      </c>
      <c r="G227" s="39">
        <v>64.6</v>
      </c>
    </row>
    <row r="228" spans="1:7" ht="50.25" customHeight="1">
      <c r="A228" s="46"/>
      <c r="B228" s="29" t="s">
        <v>459</v>
      </c>
      <c r="C228" s="18" t="s">
        <v>457</v>
      </c>
      <c r="D228" s="39">
        <f>D229</f>
        <v>19.614</v>
      </c>
      <c r="E228" s="39">
        <f>E229</f>
        <v>0</v>
      </c>
      <c r="F228" s="39">
        <f>F229</f>
        <v>19.614</v>
      </c>
      <c r="G228" s="39">
        <f>G229</f>
        <v>0</v>
      </c>
    </row>
    <row r="229" spans="1:7" ht="18.75" customHeight="1">
      <c r="A229" s="46"/>
      <c r="B229" s="27" t="s">
        <v>99</v>
      </c>
      <c r="C229" s="18" t="s">
        <v>458</v>
      </c>
      <c r="D229" s="39">
        <v>19.614</v>
      </c>
      <c r="E229" s="39">
        <v>0</v>
      </c>
      <c r="F229" s="39">
        <v>19.614</v>
      </c>
      <c r="G229" s="39">
        <v>0</v>
      </c>
    </row>
    <row r="230" spans="1:7" ht="35.25" customHeight="1">
      <c r="A230" s="46"/>
      <c r="B230" s="81" t="s">
        <v>127</v>
      </c>
      <c r="C230" s="18" t="s">
        <v>244</v>
      </c>
      <c r="D230" s="39">
        <f>D231</f>
        <v>6</v>
      </c>
      <c r="E230" s="39">
        <f>E231</f>
        <v>0</v>
      </c>
      <c r="F230" s="39">
        <f>F231</f>
        <v>0</v>
      </c>
      <c r="G230" s="39">
        <f>G231</f>
        <v>0</v>
      </c>
    </row>
    <row r="231" spans="1:7" ht="51" customHeight="1">
      <c r="A231" s="46"/>
      <c r="B231" s="27" t="s">
        <v>83</v>
      </c>
      <c r="C231" s="18" t="s">
        <v>245</v>
      </c>
      <c r="D231" s="39">
        <f>D232</f>
        <v>6</v>
      </c>
      <c r="E231" s="39">
        <f>E232</f>
        <v>0</v>
      </c>
      <c r="F231" s="39">
        <f>F232</f>
        <v>0</v>
      </c>
      <c r="G231" s="39">
        <f>G232</f>
        <v>0</v>
      </c>
    </row>
    <row r="232" spans="1:7" ht="18.75" customHeight="1">
      <c r="A232" s="46"/>
      <c r="B232" s="27" t="s">
        <v>99</v>
      </c>
      <c r="C232" s="18" t="s">
        <v>246</v>
      </c>
      <c r="D232" s="39">
        <v>6</v>
      </c>
      <c r="E232" s="39">
        <v>0</v>
      </c>
      <c r="F232" s="39">
        <v>0</v>
      </c>
      <c r="G232" s="39">
        <v>0</v>
      </c>
    </row>
    <row r="233" spans="1:7" ht="45.75" customHeight="1">
      <c r="A233" s="46"/>
      <c r="B233" s="52" t="s">
        <v>333</v>
      </c>
      <c r="C233" s="18" t="s">
        <v>247</v>
      </c>
      <c r="D233" s="39">
        <f>D234</f>
        <v>1429</v>
      </c>
      <c r="E233" s="39">
        <f>E235</f>
        <v>0</v>
      </c>
      <c r="F233" s="39">
        <f>F234</f>
        <v>543.54193</v>
      </c>
      <c r="G233" s="39">
        <f>G235</f>
        <v>0</v>
      </c>
    </row>
    <row r="234" spans="1:7" ht="45.75" customHeight="1">
      <c r="A234" s="46"/>
      <c r="B234" s="52" t="s">
        <v>83</v>
      </c>
      <c r="C234" s="18" t="s">
        <v>248</v>
      </c>
      <c r="D234" s="39">
        <f>D235</f>
        <v>1429</v>
      </c>
      <c r="E234" s="39">
        <f>E235</f>
        <v>0</v>
      </c>
      <c r="F234" s="39">
        <f>F235</f>
        <v>543.54193</v>
      </c>
      <c r="G234" s="39">
        <f>G235</f>
        <v>0</v>
      </c>
    </row>
    <row r="235" spans="1:7" ht="24" customHeight="1">
      <c r="A235" s="46"/>
      <c r="B235" s="27" t="s">
        <v>99</v>
      </c>
      <c r="C235" s="18" t="s">
        <v>249</v>
      </c>
      <c r="D235" s="39">
        <v>1429</v>
      </c>
      <c r="E235" s="39">
        <v>0</v>
      </c>
      <c r="F235" s="39">
        <v>543.54193</v>
      </c>
      <c r="G235" s="39">
        <v>0</v>
      </c>
    </row>
    <row r="236" spans="1:7" ht="18" customHeight="1">
      <c r="A236" s="30"/>
      <c r="B236" s="14" t="s">
        <v>52</v>
      </c>
      <c r="C236" s="32" t="s">
        <v>53</v>
      </c>
      <c r="D236" s="48">
        <f>D242+D237</f>
        <v>24721.600000000002</v>
      </c>
      <c r="E236" s="48">
        <f>E242+E237</f>
        <v>10514</v>
      </c>
      <c r="F236" s="48">
        <f>F242+F237</f>
        <v>10661.59168</v>
      </c>
      <c r="G236" s="48">
        <f>G242+G237</f>
        <v>4423.774359999999</v>
      </c>
    </row>
    <row r="237" spans="1:7" ht="40.5" customHeight="1">
      <c r="A237" s="30"/>
      <c r="B237" s="81" t="s">
        <v>127</v>
      </c>
      <c r="C237" s="18" t="s">
        <v>250</v>
      </c>
      <c r="D237" s="49">
        <f>D240+D238</f>
        <v>10</v>
      </c>
      <c r="E237" s="49">
        <f>E240+E238</f>
        <v>0</v>
      </c>
      <c r="F237" s="49">
        <f>F240+F238</f>
        <v>4</v>
      </c>
      <c r="G237" s="49">
        <f>G240+G238</f>
        <v>0</v>
      </c>
    </row>
    <row r="238" spans="1:7" ht="40.5" customHeight="1">
      <c r="A238" s="30"/>
      <c r="B238" s="17" t="s">
        <v>84</v>
      </c>
      <c r="C238" s="18" t="s">
        <v>251</v>
      </c>
      <c r="D238" s="49">
        <f>D239</f>
        <v>6</v>
      </c>
      <c r="E238" s="49">
        <f>E239</f>
        <v>0</v>
      </c>
      <c r="F238" s="49">
        <f>F239</f>
        <v>4</v>
      </c>
      <c r="G238" s="49">
        <f>G239</f>
        <v>0</v>
      </c>
    </row>
    <row r="239" spans="1:7" ht="40.5" customHeight="1">
      <c r="A239" s="30"/>
      <c r="B239" s="81" t="s">
        <v>91</v>
      </c>
      <c r="C239" s="18" t="s">
        <v>252</v>
      </c>
      <c r="D239" s="49">
        <v>6</v>
      </c>
      <c r="E239" s="49">
        <v>0</v>
      </c>
      <c r="F239" s="49">
        <v>4</v>
      </c>
      <c r="G239" s="49">
        <v>0</v>
      </c>
    </row>
    <row r="240" spans="1:7" ht="46.5" customHeight="1">
      <c r="A240" s="30"/>
      <c r="B240" s="27" t="s">
        <v>83</v>
      </c>
      <c r="C240" s="18" t="s">
        <v>253</v>
      </c>
      <c r="D240" s="49">
        <f>D241</f>
        <v>4</v>
      </c>
      <c r="E240" s="49">
        <f>E241</f>
        <v>0</v>
      </c>
      <c r="F240" s="49">
        <f>F241</f>
        <v>0</v>
      </c>
      <c r="G240" s="49">
        <f>G241</f>
        <v>0</v>
      </c>
    </row>
    <row r="241" spans="1:7" ht="18" customHeight="1">
      <c r="A241" s="30"/>
      <c r="B241" s="27" t="s">
        <v>99</v>
      </c>
      <c r="C241" s="18" t="s">
        <v>254</v>
      </c>
      <c r="D241" s="49">
        <v>4</v>
      </c>
      <c r="E241" s="49">
        <v>0</v>
      </c>
      <c r="F241" s="49">
        <v>0</v>
      </c>
      <c r="G241" s="49">
        <v>0</v>
      </c>
    </row>
    <row r="242" spans="1:7" ht="32.25" customHeight="1">
      <c r="A242" s="30"/>
      <c r="B242" s="17" t="s">
        <v>331</v>
      </c>
      <c r="C242" s="18" t="s">
        <v>255</v>
      </c>
      <c r="D242" s="49">
        <f>D243+D248+D260+D253</f>
        <v>24711.600000000002</v>
      </c>
      <c r="E242" s="49">
        <f>E243+E248+E260+E253</f>
        <v>10514</v>
      </c>
      <c r="F242" s="49">
        <f>F243+F248+F260+F253</f>
        <v>10657.59168</v>
      </c>
      <c r="G242" s="49">
        <f>G243+G248+G260+G253</f>
        <v>4423.774359999999</v>
      </c>
    </row>
    <row r="243" spans="1:7" ht="49.5" customHeight="1">
      <c r="A243" s="30"/>
      <c r="B243" s="17" t="s">
        <v>334</v>
      </c>
      <c r="C243" s="18" t="s">
        <v>256</v>
      </c>
      <c r="D243" s="49">
        <f>D244+D246</f>
        <v>7456.6</v>
      </c>
      <c r="E243" s="49">
        <f>E244+E246</f>
        <v>3000</v>
      </c>
      <c r="F243" s="49">
        <f>F244+F246</f>
        <v>2917.47328</v>
      </c>
      <c r="G243" s="49">
        <f>G244+G246</f>
        <v>1684.74941</v>
      </c>
    </row>
    <row r="244" spans="1:7" ht="49.5" customHeight="1">
      <c r="A244" s="30"/>
      <c r="B244" s="52" t="s">
        <v>83</v>
      </c>
      <c r="C244" s="18" t="s">
        <v>257</v>
      </c>
      <c r="D244" s="49">
        <f>D245</f>
        <v>4456.6</v>
      </c>
      <c r="E244" s="49">
        <f>E245</f>
        <v>0</v>
      </c>
      <c r="F244" s="49">
        <f>F245</f>
        <v>1232.72387</v>
      </c>
      <c r="G244" s="49">
        <f>G245</f>
        <v>0</v>
      </c>
    </row>
    <row r="245" spans="1:7" ht="25.5" customHeight="1">
      <c r="A245" s="30"/>
      <c r="B245" s="27" t="s">
        <v>99</v>
      </c>
      <c r="C245" s="18" t="s">
        <v>258</v>
      </c>
      <c r="D245" s="49">
        <v>4456.6</v>
      </c>
      <c r="E245" s="49">
        <v>0</v>
      </c>
      <c r="F245" s="49">
        <v>1232.72387</v>
      </c>
      <c r="G245" s="49">
        <v>0</v>
      </c>
    </row>
    <row r="246" spans="1:7" ht="48" customHeight="1">
      <c r="A246" s="30"/>
      <c r="B246" s="27" t="s">
        <v>72</v>
      </c>
      <c r="C246" s="18" t="s">
        <v>388</v>
      </c>
      <c r="D246" s="49">
        <f>D247</f>
        <v>3000</v>
      </c>
      <c r="E246" s="49">
        <f>E247</f>
        <v>3000</v>
      </c>
      <c r="F246" s="49">
        <f>F247</f>
        <v>1684.74941</v>
      </c>
      <c r="G246" s="49">
        <f>G247</f>
        <v>1684.74941</v>
      </c>
    </row>
    <row r="247" spans="1:7" ht="25.5" customHeight="1">
      <c r="A247" s="30"/>
      <c r="B247" s="27" t="s">
        <v>99</v>
      </c>
      <c r="C247" s="18" t="s">
        <v>387</v>
      </c>
      <c r="D247" s="49">
        <v>3000</v>
      </c>
      <c r="E247" s="49">
        <v>3000</v>
      </c>
      <c r="F247" s="49">
        <v>1684.74941</v>
      </c>
      <c r="G247" s="49">
        <v>1684.74941</v>
      </c>
    </row>
    <row r="248" spans="1:7" ht="48" customHeight="1">
      <c r="A248" s="54"/>
      <c r="B248" s="27" t="s">
        <v>335</v>
      </c>
      <c r="C248" s="18" t="s">
        <v>259</v>
      </c>
      <c r="D248" s="38">
        <f>D249+D251</f>
        <v>882.2</v>
      </c>
      <c r="E248" s="38">
        <f>E249+E251</f>
        <v>400</v>
      </c>
      <c r="F248" s="38">
        <f>F249+F251</f>
        <v>348.75446999999997</v>
      </c>
      <c r="G248" s="38">
        <f>G249+G251</f>
        <v>206.36675</v>
      </c>
    </row>
    <row r="249" spans="1:7" ht="51.75" customHeight="1">
      <c r="A249" s="54"/>
      <c r="B249" s="52" t="s">
        <v>83</v>
      </c>
      <c r="C249" s="18" t="s">
        <v>260</v>
      </c>
      <c r="D249" s="38">
        <f>D250</f>
        <v>482.2</v>
      </c>
      <c r="E249" s="39">
        <f>E250</f>
        <v>0</v>
      </c>
      <c r="F249" s="38">
        <f>F250</f>
        <v>142.38772</v>
      </c>
      <c r="G249" s="39">
        <f>G250</f>
        <v>0</v>
      </c>
    </row>
    <row r="250" spans="1:7" ht="27" customHeight="1">
      <c r="A250" s="54"/>
      <c r="B250" s="27" t="s">
        <v>88</v>
      </c>
      <c r="C250" s="18" t="s">
        <v>261</v>
      </c>
      <c r="D250" s="38">
        <v>482.2</v>
      </c>
      <c r="E250" s="39">
        <v>0</v>
      </c>
      <c r="F250" s="38">
        <v>142.38772</v>
      </c>
      <c r="G250" s="39">
        <v>0</v>
      </c>
    </row>
    <row r="251" spans="1:7" ht="47.25" customHeight="1">
      <c r="A251" s="54"/>
      <c r="B251" s="27" t="s">
        <v>72</v>
      </c>
      <c r="C251" s="18" t="s">
        <v>386</v>
      </c>
      <c r="D251" s="38">
        <f>D252</f>
        <v>400</v>
      </c>
      <c r="E251" s="39">
        <f>E252</f>
        <v>400</v>
      </c>
      <c r="F251" s="38">
        <f>F252</f>
        <v>206.36675</v>
      </c>
      <c r="G251" s="39">
        <f>G252</f>
        <v>206.36675</v>
      </c>
    </row>
    <row r="252" spans="1:7" ht="27" customHeight="1">
      <c r="A252" s="54"/>
      <c r="B252" s="27" t="s">
        <v>88</v>
      </c>
      <c r="C252" s="18" t="s">
        <v>385</v>
      </c>
      <c r="D252" s="38">
        <v>400</v>
      </c>
      <c r="E252" s="39">
        <v>400</v>
      </c>
      <c r="F252" s="38">
        <v>206.36675</v>
      </c>
      <c r="G252" s="39">
        <v>206.36675</v>
      </c>
    </row>
    <row r="253" spans="1:7" ht="63" customHeight="1">
      <c r="A253" s="54"/>
      <c r="B253" s="17" t="s">
        <v>336</v>
      </c>
      <c r="C253" s="18" t="s">
        <v>262</v>
      </c>
      <c r="D253" s="39">
        <f>D254+D258</f>
        <v>3227.8</v>
      </c>
      <c r="E253" s="39">
        <f>E254+E258</f>
        <v>1724</v>
      </c>
      <c r="F253" s="39">
        <f>F254+F258</f>
        <v>1579.01819</v>
      </c>
      <c r="G253" s="39">
        <f>G254+G258</f>
        <v>886.0904</v>
      </c>
    </row>
    <row r="254" spans="1:7" ht="33" customHeight="1">
      <c r="A254" s="54"/>
      <c r="B254" s="17" t="s">
        <v>84</v>
      </c>
      <c r="C254" s="18" t="s">
        <v>263</v>
      </c>
      <c r="D254" s="39">
        <f>D255+D256+D257</f>
        <v>1503.8</v>
      </c>
      <c r="E254" s="39">
        <f>E255+E256+E257</f>
        <v>0</v>
      </c>
      <c r="F254" s="39">
        <f>F255+F256+F257</f>
        <v>692.92779</v>
      </c>
      <c r="G254" s="39">
        <f>G255+G256+G257</f>
        <v>0</v>
      </c>
    </row>
    <row r="255" spans="1:7" ht="27" customHeight="1">
      <c r="A255" s="54"/>
      <c r="B255" s="27" t="s">
        <v>93</v>
      </c>
      <c r="C255" s="18" t="s">
        <v>264</v>
      </c>
      <c r="D255" s="39">
        <v>1401.8</v>
      </c>
      <c r="E255" s="39">
        <v>0</v>
      </c>
      <c r="F255" s="39">
        <v>679.30122</v>
      </c>
      <c r="G255" s="39">
        <v>0</v>
      </c>
    </row>
    <row r="256" spans="1:7" ht="35.25" customHeight="1">
      <c r="A256" s="54"/>
      <c r="B256" s="27" t="s">
        <v>91</v>
      </c>
      <c r="C256" s="18" t="s">
        <v>265</v>
      </c>
      <c r="D256" s="39">
        <v>101</v>
      </c>
      <c r="E256" s="39">
        <v>0</v>
      </c>
      <c r="F256" s="39">
        <v>13.57769</v>
      </c>
      <c r="G256" s="39">
        <v>0</v>
      </c>
    </row>
    <row r="257" spans="1:7" ht="27" customHeight="1">
      <c r="A257" s="54"/>
      <c r="B257" s="79" t="s">
        <v>92</v>
      </c>
      <c r="C257" s="18" t="s">
        <v>266</v>
      </c>
      <c r="D257" s="39">
        <v>1</v>
      </c>
      <c r="E257" s="39">
        <v>0</v>
      </c>
      <c r="F257" s="39">
        <v>0.04888</v>
      </c>
      <c r="G257" s="39">
        <v>0</v>
      </c>
    </row>
    <row r="258" spans="1:7" ht="53.25" customHeight="1">
      <c r="A258" s="54"/>
      <c r="B258" s="27" t="s">
        <v>72</v>
      </c>
      <c r="C258" s="18" t="s">
        <v>384</v>
      </c>
      <c r="D258" s="39">
        <f>D259</f>
        <v>1724</v>
      </c>
      <c r="E258" s="39">
        <f>E259</f>
        <v>1724</v>
      </c>
      <c r="F258" s="39">
        <f>F259</f>
        <v>886.0904</v>
      </c>
      <c r="G258" s="39">
        <f>G259</f>
        <v>886.0904</v>
      </c>
    </row>
    <row r="259" spans="1:7" ht="27" customHeight="1">
      <c r="A259" s="54"/>
      <c r="B259" s="27" t="s">
        <v>93</v>
      </c>
      <c r="C259" s="18" t="s">
        <v>383</v>
      </c>
      <c r="D259" s="39">
        <v>1724</v>
      </c>
      <c r="E259" s="39">
        <v>1724</v>
      </c>
      <c r="F259" s="39">
        <v>886.0904</v>
      </c>
      <c r="G259" s="39">
        <v>886.0904</v>
      </c>
    </row>
    <row r="260" spans="1:7" ht="63" customHeight="1">
      <c r="A260" s="53"/>
      <c r="B260" s="17" t="s">
        <v>337</v>
      </c>
      <c r="C260" s="18" t="s">
        <v>267</v>
      </c>
      <c r="D260" s="19">
        <f>D261+D263</f>
        <v>13145</v>
      </c>
      <c r="E260" s="19">
        <f>E261+E263</f>
        <v>5390</v>
      </c>
      <c r="F260" s="19">
        <f>F261+F263</f>
        <v>5812.34574</v>
      </c>
      <c r="G260" s="19">
        <f>G261+G263</f>
        <v>1646.5678</v>
      </c>
    </row>
    <row r="261" spans="1:7" ht="49.5" customHeight="1">
      <c r="A261" s="53"/>
      <c r="B261" s="52" t="s">
        <v>83</v>
      </c>
      <c r="C261" s="18" t="s">
        <v>268</v>
      </c>
      <c r="D261" s="19">
        <f>D262</f>
        <v>7755</v>
      </c>
      <c r="E261" s="19">
        <f>E262</f>
        <v>0</v>
      </c>
      <c r="F261" s="19">
        <f>F262</f>
        <v>4165.77794</v>
      </c>
      <c r="G261" s="19">
        <f>G262</f>
        <v>0</v>
      </c>
    </row>
    <row r="262" spans="1:7" ht="27" customHeight="1">
      <c r="A262" s="53"/>
      <c r="B262" s="27" t="s">
        <v>99</v>
      </c>
      <c r="C262" s="18" t="s">
        <v>269</v>
      </c>
      <c r="D262" s="38">
        <v>7755</v>
      </c>
      <c r="E262" s="39">
        <v>0</v>
      </c>
      <c r="F262" s="38">
        <v>4165.77794</v>
      </c>
      <c r="G262" s="39">
        <v>0</v>
      </c>
    </row>
    <row r="263" spans="1:7" ht="45.75" customHeight="1">
      <c r="A263" s="53"/>
      <c r="B263" s="27" t="s">
        <v>72</v>
      </c>
      <c r="C263" s="18" t="s">
        <v>382</v>
      </c>
      <c r="D263" s="39">
        <f>D264</f>
        <v>5390</v>
      </c>
      <c r="E263" s="39">
        <f>E264</f>
        <v>5390</v>
      </c>
      <c r="F263" s="39">
        <f>F264</f>
        <v>1646.5678</v>
      </c>
      <c r="G263" s="39">
        <f>G264</f>
        <v>1646.5678</v>
      </c>
    </row>
    <row r="264" spans="1:7" ht="27" customHeight="1">
      <c r="A264" s="53"/>
      <c r="B264" s="27" t="s">
        <v>99</v>
      </c>
      <c r="C264" s="18" t="s">
        <v>381</v>
      </c>
      <c r="D264" s="39">
        <v>5390</v>
      </c>
      <c r="E264" s="39">
        <v>5390</v>
      </c>
      <c r="F264" s="39">
        <v>1646.5678</v>
      </c>
      <c r="G264" s="39">
        <v>1646.5678</v>
      </c>
    </row>
    <row r="265" spans="1:7" ht="33" customHeight="1">
      <c r="A265" s="46">
        <v>749</v>
      </c>
      <c r="B265" s="47" t="s">
        <v>54</v>
      </c>
      <c r="C265" s="11"/>
      <c r="D265" s="12">
        <f>D271+D266</f>
        <v>10498.84</v>
      </c>
      <c r="E265" s="12">
        <f>E271+E266</f>
        <v>10178.84</v>
      </c>
      <c r="F265" s="12">
        <f>F271+F266</f>
        <v>5105.82248</v>
      </c>
      <c r="G265" s="12">
        <f>G271+G266</f>
        <v>5055.82248</v>
      </c>
    </row>
    <row r="266" spans="1:7" ht="21" customHeight="1">
      <c r="A266" s="13"/>
      <c r="B266" s="55" t="s">
        <v>55</v>
      </c>
      <c r="C266" s="32" t="s">
        <v>56</v>
      </c>
      <c r="D266" s="37">
        <f aca="true" t="shared" si="14" ref="D266:G269">D267</f>
        <v>7838</v>
      </c>
      <c r="E266" s="37">
        <f t="shared" si="14"/>
        <v>7838</v>
      </c>
      <c r="F266" s="37">
        <f t="shared" si="14"/>
        <v>4012.07163</v>
      </c>
      <c r="G266" s="37">
        <f t="shared" si="14"/>
        <v>4012.07163</v>
      </c>
    </row>
    <row r="267" spans="1:7" ht="30.75" customHeight="1">
      <c r="A267" s="13"/>
      <c r="B267" s="56" t="s">
        <v>75</v>
      </c>
      <c r="C267" s="18" t="s">
        <v>270</v>
      </c>
      <c r="D267" s="49">
        <f>D268</f>
        <v>7838</v>
      </c>
      <c r="E267" s="49">
        <f>E268</f>
        <v>7838</v>
      </c>
      <c r="F267" s="49">
        <f>F268</f>
        <v>4012.07163</v>
      </c>
      <c r="G267" s="49">
        <f>G268</f>
        <v>4012.07163</v>
      </c>
    </row>
    <row r="268" spans="1:7" ht="21.75" customHeight="1">
      <c r="A268" s="13"/>
      <c r="B268" s="56" t="s">
        <v>38</v>
      </c>
      <c r="C268" s="18" t="s">
        <v>271</v>
      </c>
      <c r="D268" s="49">
        <f>D269</f>
        <v>7838</v>
      </c>
      <c r="E268" s="49">
        <f>E269</f>
        <v>7838</v>
      </c>
      <c r="F268" s="49">
        <f>F269</f>
        <v>4012.07163</v>
      </c>
      <c r="G268" s="49">
        <f>G269</f>
        <v>4012.07163</v>
      </c>
    </row>
    <row r="269" spans="1:7" ht="48" customHeight="1">
      <c r="A269" s="13"/>
      <c r="B269" s="45" t="s">
        <v>113</v>
      </c>
      <c r="C269" s="18" t="s">
        <v>272</v>
      </c>
      <c r="D269" s="57">
        <f t="shared" si="14"/>
        <v>7838</v>
      </c>
      <c r="E269" s="49">
        <f t="shared" si="14"/>
        <v>7838</v>
      </c>
      <c r="F269" s="57">
        <f t="shared" si="14"/>
        <v>4012.07163</v>
      </c>
      <c r="G269" s="49">
        <f t="shared" si="14"/>
        <v>4012.07163</v>
      </c>
    </row>
    <row r="270" spans="1:7" ht="33" customHeight="1">
      <c r="A270" s="13"/>
      <c r="B270" s="27" t="s">
        <v>96</v>
      </c>
      <c r="C270" s="18" t="s">
        <v>407</v>
      </c>
      <c r="D270" s="57">
        <v>7838</v>
      </c>
      <c r="E270" s="49">
        <v>7838</v>
      </c>
      <c r="F270" s="57">
        <v>4012.07163</v>
      </c>
      <c r="G270" s="49">
        <v>4012.07163</v>
      </c>
    </row>
    <row r="271" spans="1:7" ht="20.25" customHeight="1">
      <c r="A271" s="13"/>
      <c r="B271" s="43" t="s">
        <v>44</v>
      </c>
      <c r="C271" s="32" t="s">
        <v>45</v>
      </c>
      <c r="D271" s="58">
        <f>D272+D287</f>
        <v>2660.8399999999997</v>
      </c>
      <c r="E271" s="58">
        <f>E272+E287</f>
        <v>2340.8399999999997</v>
      </c>
      <c r="F271" s="58">
        <f>F272+F287</f>
        <v>1093.75085</v>
      </c>
      <c r="G271" s="58">
        <f>G272+G287</f>
        <v>1043.75085</v>
      </c>
    </row>
    <row r="272" spans="1:7" ht="31.5" customHeight="1">
      <c r="A272" s="13"/>
      <c r="B272" s="56" t="s">
        <v>75</v>
      </c>
      <c r="C272" s="18" t="s">
        <v>273</v>
      </c>
      <c r="D272" s="57">
        <f>D273+D281+D284</f>
        <v>2214.8399999999997</v>
      </c>
      <c r="E272" s="57">
        <f>E273+E281+E284</f>
        <v>1894.84</v>
      </c>
      <c r="F272" s="57">
        <f>F273+F281+F284</f>
        <v>915.43781</v>
      </c>
      <c r="G272" s="57">
        <f>G273+G281+G284</f>
        <v>865.43781</v>
      </c>
    </row>
    <row r="273" spans="1:7" ht="31.5" customHeight="1">
      <c r="A273" s="13"/>
      <c r="B273" s="56" t="s">
        <v>77</v>
      </c>
      <c r="C273" s="18" t="s">
        <v>274</v>
      </c>
      <c r="D273" s="57">
        <f>D274+D278</f>
        <v>2182.8399999999997</v>
      </c>
      <c r="E273" s="57">
        <f>E274+E278</f>
        <v>1894.84</v>
      </c>
      <c r="F273" s="57">
        <f>F274+F278</f>
        <v>915.43781</v>
      </c>
      <c r="G273" s="57">
        <f>G274+G278</f>
        <v>865.43781</v>
      </c>
    </row>
    <row r="274" spans="1:7" ht="77.25" customHeight="1">
      <c r="A274" s="13"/>
      <c r="B274" s="27" t="s">
        <v>114</v>
      </c>
      <c r="C274" s="18" t="s">
        <v>275</v>
      </c>
      <c r="D274" s="57">
        <f>D275+D276+D277</f>
        <v>2094.8399999999997</v>
      </c>
      <c r="E274" s="57">
        <f>E275+E276+E277</f>
        <v>1894.84</v>
      </c>
      <c r="F274" s="57">
        <f>F275+F276+F277</f>
        <v>865.43781</v>
      </c>
      <c r="G274" s="57">
        <f>G275+G276+G277</f>
        <v>865.43781</v>
      </c>
    </row>
    <row r="275" spans="1:7" ht="33" customHeight="1">
      <c r="A275" s="13"/>
      <c r="B275" s="45" t="s">
        <v>89</v>
      </c>
      <c r="C275" s="18" t="s">
        <v>342</v>
      </c>
      <c r="D275" s="57">
        <v>1873.052</v>
      </c>
      <c r="E275" s="57">
        <v>1782.495</v>
      </c>
      <c r="F275" s="57">
        <v>852.09914</v>
      </c>
      <c r="G275" s="57">
        <v>852.09914</v>
      </c>
    </row>
    <row r="276" spans="1:7" ht="31.5" customHeight="1">
      <c r="A276" s="13"/>
      <c r="B276" s="27" t="s">
        <v>91</v>
      </c>
      <c r="C276" s="18" t="s">
        <v>343</v>
      </c>
      <c r="D276" s="42">
        <v>217.608</v>
      </c>
      <c r="E276" s="49">
        <v>112.345</v>
      </c>
      <c r="F276" s="42">
        <v>13.33867</v>
      </c>
      <c r="G276" s="49">
        <v>13.33867</v>
      </c>
    </row>
    <row r="277" spans="1:7" ht="19.5" customHeight="1">
      <c r="A277" s="13"/>
      <c r="B277" s="56" t="s">
        <v>92</v>
      </c>
      <c r="C277" s="18" t="s">
        <v>408</v>
      </c>
      <c r="D277" s="42">
        <v>4.18</v>
      </c>
      <c r="E277" s="49">
        <v>0</v>
      </c>
      <c r="F277" s="42">
        <v>0</v>
      </c>
      <c r="G277" s="49">
        <v>0</v>
      </c>
    </row>
    <row r="278" spans="1:7" ht="33" customHeight="1">
      <c r="A278" s="13"/>
      <c r="B278" s="56" t="s">
        <v>77</v>
      </c>
      <c r="C278" s="18" t="s">
        <v>274</v>
      </c>
      <c r="D278" s="57">
        <f>D279</f>
        <v>88</v>
      </c>
      <c r="E278" s="57">
        <f>E279</f>
        <v>0</v>
      </c>
      <c r="F278" s="57">
        <f>F279</f>
        <v>50</v>
      </c>
      <c r="G278" s="57">
        <f>G279</f>
        <v>0</v>
      </c>
    </row>
    <row r="279" spans="1:7" ht="24" customHeight="1">
      <c r="A279" s="13"/>
      <c r="B279" s="56" t="s">
        <v>81</v>
      </c>
      <c r="C279" s="18" t="s">
        <v>276</v>
      </c>
      <c r="D279" s="57">
        <f>D280</f>
        <v>88</v>
      </c>
      <c r="E279" s="57">
        <f>E280</f>
        <v>0</v>
      </c>
      <c r="F279" s="57">
        <f>F280</f>
        <v>50</v>
      </c>
      <c r="G279" s="57">
        <f>G280</f>
        <v>0</v>
      </c>
    </row>
    <row r="280" spans="1:7" ht="34.5" customHeight="1">
      <c r="A280" s="13"/>
      <c r="B280" s="27" t="s">
        <v>91</v>
      </c>
      <c r="C280" s="18" t="s">
        <v>277</v>
      </c>
      <c r="D280" s="57">
        <v>88</v>
      </c>
      <c r="E280" s="49">
        <v>0</v>
      </c>
      <c r="F280" s="57">
        <v>50</v>
      </c>
      <c r="G280" s="49">
        <v>0</v>
      </c>
    </row>
    <row r="281" spans="1:7" ht="27.75" customHeight="1">
      <c r="A281" s="13"/>
      <c r="B281" s="27" t="s">
        <v>78</v>
      </c>
      <c r="C281" s="18" t="s">
        <v>278</v>
      </c>
      <c r="D281" s="57">
        <f>D282</f>
        <v>10</v>
      </c>
      <c r="E281" s="57">
        <f>E282</f>
        <v>0</v>
      </c>
      <c r="F281" s="57">
        <f>F282</f>
        <v>0</v>
      </c>
      <c r="G281" s="57">
        <f>G282</f>
        <v>0</v>
      </c>
    </row>
    <row r="282" spans="1:7" ht="32.25" customHeight="1">
      <c r="A282" s="13"/>
      <c r="B282" s="56" t="s">
        <v>81</v>
      </c>
      <c r="C282" s="18" t="s">
        <v>279</v>
      </c>
      <c r="D282" s="57">
        <f>D283</f>
        <v>10</v>
      </c>
      <c r="E282" s="57">
        <f>E283</f>
        <v>0</v>
      </c>
      <c r="F282" s="57">
        <f>F283</f>
        <v>0</v>
      </c>
      <c r="G282" s="57">
        <f>G283</f>
        <v>0</v>
      </c>
    </row>
    <row r="283" spans="1:7" ht="37.5" customHeight="1">
      <c r="A283" s="13"/>
      <c r="B283" s="27" t="s">
        <v>91</v>
      </c>
      <c r="C283" s="18" t="s">
        <v>280</v>
      </c>
      <c r="D283" s="57">
        <v>10</v>
      </c>
      <c r="E283" s="49">
        <v>0</v>
      </c>
      <c r="F283" s="57">
        <v>0</v>
      </c>
      <c r="G283" s="49">
        <v>0</v>
      </c>
    </row>
    <row r="284" spans="1:7" ht="26.25" customHeight="1">
      <c r="A284" s="13"/>
      <c r="B284" s="27" t="s">
        <v>79</v>
      </c>
      <c r="C284" s="18" t="s">
        <v>281</v>
      </c>
      <c r="D284" s="57">
        <f>D285</f>
        <v>22</v>
      </c>
      <c r="E284" s="57">
        <f>E285</f>
        <v>0</v>
      </c>
      <c r="F284" s="57">
        <f>F285</f>
        <v>0</v>
      </c>
      <c r="G284" s="57">
        <f>G285</f>
        <v>0</v>
      </c>
    </row>
    <row r="285" spans="1:7" ht="27.75" customHeight="1">
      <c r="A285" s="13"/>
      <c r="B285" s="56" t="s">
        <v>81</v>
      </c>
      <c r="C285" s="18" t="s">
        <v>318</v>
      </c>
      <c r="D285" s="57">
        <f>D286</f>
        <v>22</v>
      </c>
      <c r="E285" s="57">
        <f>E286</f>
        <v>0</v>
      </c>
      <c r="F285" s="57">
        <f>F286</f>
        <v>0</v>
      </c>
      <c r="G285" s="57">
        <f>G286</f>
        <v>0</v>
      </c>
    </row>
    <row r="286" spans="1:7" ht="33" customHeight="1">
      <c r="A286" s="13"/>
      <c r="B286" s="27" t="s">
        <v>91</v>
      </c>
      <c r="C286" s="18" t="s">
        <v>319</v>
      </c>
      <c r="D286" s="57">
        <v>22</v>
      </c>
      <c r="E286" s="49">
        <v>0</v>
      </c>
      <c r="F286" s="57">
        <v>0</v>
      </c>
      <c r="G286" s="49">
        <v>0</v>
      </c>
    </row>
    <row r="287" spans="1:7" ht="27.75" customHeight="1">
      <c r="A287" s="13"/>
      <c r="B287" s="70" t="s">
        <v>0</v>
      </c>
      <c r="C287" s="18" t="s">
        <v>212</v>
      </c>
      <c r="D287" s="57">
        <f>D288</f>
        <v>445.99999999999994</v>
      </c>
      <c r="E287" s="57">
        <f>E288</f>
        <v>445.99999999999994</v>
      </c>
      <c r="F287" s="57">
        <f>F288</f>
        <v>178.31304</v>
      </c>
      <c r="G287" s="57">
        <f>G288</f>
        <v>178.31304</v>
      </c>
    </row>
    <row r="288" spans="1:7" ht="82.5" customHeight="1">
      <c r="A288" s="13"/>
      <c r="B288" s="45" t="s">
        <v>322</v>
      </c>
      <c r="C288" s="18" t="s">
        <v>317</v>
      </c>
      <c r="D288" s="57">
        <f>D289+D290+D291</f>
        <v>445.99999999999994</v>
      </c>
      <c r="E288" s="57">
        <f>E289+E290+E291</f>
        <v>445.99999999999994</v>
      </c>
      <c r="F288" s="57">
        <f>F289+F290+F291</f>
        <v>178.31304</v>
      </c>
      <c r="G288" s="57">
        <f>G289+G290+G291</f>
        <v>178.31304</v>
      </c>
    </row>
    <row r="289" spans="1:7" ht="31.5" customHeight="1">
      <c r="A289" s="13"/>
      <c r="B289" s="45" t="s">
        <v>89</v>
      </c>
      <c r="C289" s="18" t="s">
        <v>323</v>
      </c>
      <c r="D289" s="57">
        <v>310.284</v>
      </c>
      <c r="E289" s="49">
        <v>310.284</v>
      </c>
      <c r="F289" s="57">
        <v>101.93271</v>
      </c>
      <c r="G289" s="49">
        <v>101.93271</v>
      </c>
    </row>
    <row r="290" spans="1:7" ht="31.5" customHeight="1">
      <c r="A290" s="13"/>
      <c r="B290" s="27" t="s">
        <v>91</v>
      </c>
      <c r="C290" s="18" t="s">
        <v>324</v>
      </c>
      <c r="D290" s="57">
        <v>130.516</v>
      </c>
      <c r="E290" s="49">
        <v>130.516</v>
      </c>
      <c r="F290" s="57">
        <v>75.07349</v>
      </c>
      <c r="G290" s="49">
        <v>75.07349</v>
      </c>
    </row>
    <row r="291" spans="1:7" ht="31.5" customHeight="1">
      <c r="A291" s="13"/>
      <c r="B291" s="56" t="s">
        <v>92</v>
      </c>
      <c r="C291" s="18" t="s">
        <v>341</v>
      </c>
      <c r="D291" s="57">
        <v>5.2</v>
      </c>
      <c r="E291" s="49">
        <v>5.2</v>
      </c>
      <c r="F291" s="57">
        <v>1.30684</v>
      </c>
      <c r="G291" s="49">
        <v>1.30684</v>
      </c>
    </row>
    <row r="292" spans="1:7" ht="30" customHeight="1">
      <c r="A292" s="59">
        <v>935</v>
      </c>
      <c r="B292" s="60" t="s">
        <v>57</v>
      </c>
      <c r="C292" s="61"/>
      <c r="D292" s="62">
        <f>D304+D327+D333+D357+D293+D300</f>
        <v>66886.10495</v>
      </c>
      <c r="E292" s="62">
        <f>E304+E327+E333+E357+E293+E300</f>
        <v>23556.31114</v>
      </c>
      <c r="F292" s="62">
        <f>F304+F327+F333+F357+F293+F300</f>
        <v>38778.881859999994</v>
      </c>
      <c r="G292" s="62">
        <f>G304+G327+G333+G357+G293+G300</f>
        <v>14423.58015</v>
      </c>
    </row>
    <row r="293" spans="1:7" ht="50.25" customHeight="1">
      <c r="A293" s="59"/>
      <c r="B293" s="14" t="s">
        <v>58</v>
      </c>
      <c r="C293" s="15" t="s">
        <v>59</v>
      </c>
      <c r="D293" s="23">
        <f>D295</f>
        <v>6571</v>
      </c>
      <c r="E293" s="23">
        <f>E295</f>
        <v>0</v>
      </c>
      <c r="F293" s="23">
        <f>F295</f>
        <v>3018.6403800000003</v>
      </c>
      <c r="G293" s="23">
        <f>G295</f>
        <v>0</v>
      </c>
    </row>
    <row r="294" spans="1:7" ht="50.25" customHeight="1">
      <c r="A294" s="59"/>
      <c r="B294" s="17" t="s">
        <v>338</v>
      </c>
      <c r="C294" s="24" t="s">
        <v>282</v>
      </c>
      <c r="D294" s="25">
        <f>D295</f>
        <v>6571</v>
      </c>
      <c r="E294" s="25">
        <f>E295</f>
        <v>0</v>
      </c>
      <c r="F294" s="25">
        <f>F295</f>
        <v>3018.6403800000003</v>
      </c>
      <c r="G294" s="25">
        <f>G295</f>
        <v>0</v>
      </c>
    </row>
    <row r="295" spans="1:7" ht="50.25" customHeight="1">
      <c r="A295" s="59"/>
      <c r="B295" s="77" t="s">
        <v>73</v>
      </c>
      <c r="C295" s="24" t="s">
        <v>283</v>
      </c>
      <c r="D295" s="25">
        <f>D296</f>
        <v>6571</v>
      </c>
      <c r="E295" s="25">
        <f>E296</f>
        <v>0</v>
      </c>
      <c r="F295" s="25">
        <f>F296</f>
        <v>3018.6403800000003</v>
      </c>
      <c r="G295" s="25">
        <f>G296</f>
        <v>0</v>
      </c>
    </row>
    <row r="296" spans="1:7" ht="41.25" customHeight="1">
      <c r="A296" s="59"/>
      <c r="B296" s="77" t="s">
        <v>95</v>
      </c>
      <c r="C296" s="24" t="s">
        <v>284</v>
      </c>
      <c r="D296" s="25">
        <f>D297+D298+D299</f>
        <v>6571</v>
      </c>
      <c r="E296" s="25">
        <f>E297+E298+E299</f>
        <v>0</v>
      </c>
      <c r="F296" s="25">
        <f>F297+F298+F299</f>
        <v>3018.6403800000003</v>
      </c>
      <c r="G296" s="25">
        <f>G297+G298+G299</f>
        <v>0</v>
      </c>
    </row>
    <row r="297" spans="1:7" ht="32.25" customHeight="1">
      <c r="A297" s="59"/>
      <c r="B297" s="17" t="s">
        <v>89</v>
      </c>
      <c r="C297" s="24" t="s">
        <v>285</v>
      </c>
      <c r="D297" s="78">
        <v>6168</v>
      </c>
      <c r="E297" s="42">
        <v>0</v>
      </c>
      <c r="F297" s="78">
        <v>2898.9497</v>
      </c>
      <c r="G297" s="42">
        <v>0</v>
      </c>
    </row>
    <row r="298" spans="1:7" ht="30.75" customHeight="1">
      <c r="A298" s="13"/>
      <c r="B298" s="27" t="s">
        <v>91</v>
      </c>
      <c r="C298" s="18" t="s">
        <v>286</v>
      </c>
      <c r="D298" s="25">
        <v>400</v>
      </c>
      <c r="E298" s="49">
        <v>0</v>
      </c>
      <c r="F298" s="25">
        <v>119.08657</v>
      </c>
      <c r="G298" s="49">
        <v>0</v>
      </c>
    </row>
    <row r="299" spans="1:7" ht="17.25" customHeight="1">
      <c r="A299" s="13"/>
      <c r="B299" s="79" t="s">
        <v>92</v>
      </c>
      <c r="C299" s="18" t="s">
        <v>287</v>
      </c>
      <c r="D299" s="78">
        <v>3</v>
      </c>
      <c r="E299" s="49">
        <v>0</v>
      </c>
      <c r="F299" s="78">
        <v>0.60411</v>
      </c>
      <c r="G299" s="49">
        <v>0</v>
      </c>
    </row>
    <row r="300" spans="1:7" ht="17.25" customHeight="1">
      <c r="A300" s="13"/>
      <c r="B300" s="87" t="s">
        <v>23</v>
      </c>
      <c r="C300" s="32" t="s">
        <v>24</v>
      </c>
      <c r="D300" s="88">
        <f aca="true" t="shared" si="15" ref="D300:G302">D301</f>
        <v>128.79</v>
      </c>
      <c r="E300" s="48">
        <f t="shared" si="15"/>
        <v>0</v>
      </c>
      <c r="F300" s="88">
        <f t="shared" si="15"/>
        <v>128.79</v>
      </c>
      <c r="G300" s="48">
        <f t="shared" si="15"/>
        <v>0</v>
      </c>
    </row>
    <row r="301" spans="1:7" ht="50.25" customHeight="1">
      <c r="A301" s="13"/>
      <c r="B301" s="52" t="s">
        <v>339</v>
      </c>
      <c r="C301" s="18" t="s">
        <v>401</v>
      </c>
      <c r="D301" s="78">
        <f t="shared" si="15"/>
        <v>128.79</v>
      </c>
      <c r="E301" s="49">
        <f t="shared" si="15"/>
        <v>0</v>
      </c>
      <c r="F301" s="78">
        <f t="shared" si="15"/>
        <v>128.79</v>
      </c>
      <c r="G301" s="49">
        <f t="shared" si="15"/>
        <v>0</v>
      </c>
    </row>
    <row r="302" spans="1:7" ht="45" customHeight="1">
      <c r="A302" s="13"/>
      <c r="B302" s="52" t="s">
        <v>83</v>
      </c>
      <c r="C302" s="18" t="s">
        <v>402</v>
      </c>
      <c r="D302" s="78">
        <f t="shared" si="15"/>
        <v>128.79</v>
      </c>
      <c r="E302" s="49">
        <f t="shared" si="15"/>
        <v>0</v>
      </c>
      <c r="F302" s="78">
        <f t="shared" si="15"/>
        <v>128.79</v>
      </c>
      <c r="G302" s="49">
        <f t="shared" si="15"/>
        <v>0</v>
      </c>
    </row>
    <row r="303" spans="1:7" ht="17.25" customHeight="1">
      <c r="A303" s="13"/>
      <c r="B303" s="27" t="s">
        <v>97</v>
      </c>
      <c r="C303" s="18" t="s">
        <v>403</v>
      </c>
      <c r="D303" s="78">
        <v>128.79</v>
      </c>
      <c r="E303" s="49">
        <v>0</v>
      </c>
      <c r="F303" s="78">
        <v>128.79</v>
      </c>
      <c r="G303" s="49">
        <v>0</v>
      </c>
    </row>
    <row r="304" spans="1:7" ht="17.25" customHeight="1">
      <c r="A304" s="13"/>
      <c r="B304" s="55" t="s">
        <v>60</v>
      </c>
      <c r="C304" s="32" t="s">
        <v>61</v>
      </c>
      <c r="D304" s="37">
        <f>D305+D321+D314</f>
        <v>31688.510789999997</v>
      </c>
      <c r="E304" s="37">
        <f>E305+E321+E314</f>
        <v>9541.821</v>
      </c>
      <c r="F304" s="37">
        <f>F305+F321+F314</f>
        <v>18262.81772</v>
      </c>
      <c r="G304" s="37">
        <f>G305+G321+G314</f>
        <v>4559.23815</v>
      </c>
    </row>
    <row r="305" spans="1:7" ht="17.25" customHeight="1">
      <c r="A305" s="13"/>
      <c r="B305" s="63" t="s">
        <v>48</v>
      </c>
      <c r="C305" s="32" t="s">
        <v>49</v>
      </c>
      <c r="D305" s="37">
        <f>D306+D311</f>
        <v>18938.782789999997</v>
      </c>
      <c r="E305" s="37">
        <f>E306+E311</f>
        <v>6874.165</v>
      </c>
      <c r="F305" s="37">
        <f>F306+F311</f>
        <v>11114.92218</v>
      </c>
      <c r="G305" s="37">
        <f>G306+G311</f>
        <v>2839.96644</v>
      </c>
    </row>
    <row r="306" spans="1:7" ht="53.25" customHeight="1">
      <c r="A306" s="13"/>
      <c r="B306" s="52" t="s">
        <v>339</v>
      </c>
      <c r="C306" s="18" t="s">
        <v>288</v>
      </c>
      <c r="D306" s="39">
        <f>D307+D309</f>
        <v>17079.43178</v>
      </c>
      <c r="E306" s="39">
        <f>E307+E309</f>
        <v>6874.165</v>
      </c>
      <c r="F306" s="39">
        <f>F307+F309</f>
        <v>11114.92218</v>
      </c>
      <c r="G306" s="39">
        <f>G307+G309</f>
        <v>2839.96644</v>
      </c>
    </row>
    <row r="307" spans="1:7" ht="53.25" customHeight="1">
      <c r="A307" s="13"/>
      <c r="B307" s="52" t="s">
        <v>83</v>
      </c>
      <c r="C307" s="18" t="s">
        <v>289</v>
      </c>
      <c r="D307" s="39">
        <f>D308</f>
        <v>10205.26678</v>
      </c>
      <c r="E307" s="39">
        <f>E308</f>
        <v>0</v>
      </c>
      <c r="F307" s="39">
        <f>F308</f>
        <v>8274.95574</v>
      </c>
      <c r="G307" s="39">
        <f>G308</f>
        <v>0</v>
      </c>
    </row>
    <row r="308" spans="1:7" ht="27" customHeight="1">
      <c r="A308" s="13"/>
      <c r="B308" s="27" t="s">
        <v>97</v>
      </c>
      <c r="C308" s="18" t="s">
        <v>290</v>
      </c>
      <c r="D308" s="39">
        <v>10205.26678</v>
      </c>
      <c r="E308" s="39">
        <v>0</v>
      </c>
      <c r="F308" s="39">
        <v>8274.95574</v>
      </c>
      <c r="G308" s="39">
        <v>0</v>
      </c>
    </row>
    <row r="309" spans="1:7" ht="33.75" customHeight="1">
      <c r="A309" s="13"/>
      <c r="B309" s="27" t="s">
        <v>107</v>
      </c>
      <c r="C309" s="18" t="s">
        <v>379</v>
      </c>
      <c r="D309" s="39">
        <f>D310</f>
        <v>6874.165</v>
      </c>
      <c r="E309" s="39">
        <f>E310</f>
        <v>6874.165</v>
      </c>
      <c r="F309" s="39">
        <f>F310</f>
        <v>2839.96644</v>
      </c>
      <c r="G309" s="39">
        <f>G310</f>
        <v>2839.96644</v>
      </c>
    </row>
    <row r="310" spans="1:7" ht="33.75" customHeight="1">
      <c r="A310" s="13"/>
      <c r="B310" s="27" t="s">
        <v>97</v>
      </c>
      <c r="C310" s="18" t="s">
        <v>380</v>
      </c>
      <c r="D310" s="39">
        <v>6874.165</v>
      </c>
      <c r="E310" s="39">
        <v>6874.165</v>
      </c>
      <c r="F310" s="39">
        <v>2839.96644</v>
      </c>
      <c r="G310" s="39">
        <v>2839.96644</v>
      </c>
    </row>
    <row r="311" spans="1:7" ht="33.75" customHeight="1">
      <c r="A311" s="13"/>
      <c r="B311" s="27" t="s">
        <v>0</v>
      </c>
      <c r="C311" s="18" t="s">
        <v>354</v>
      </c>
      <c r="D311" s="39">
        <f>D312</f>
        <v>1859.35101</v>
      </c>
      <c r="E311" s="39">
        <f>E312</f>
        <v>0</v>
      </c>
      <c r="F311" s="39">
        <f>F312</f>
        <v>0</v>
      </c>
      <c r="G311" s="39">
        <f>G312</f>
        <v>0</v>
      </c>
    </row>
    <row r="312" spans="1:7" ht="24" customHeight="1">
      <c r="A312" s="13"/>
      <c r="B312" s="27" t="s">
        <v>394</v>
      </c>
      <c r="C312" s="18" t="s">
        <v>392</v>
      </c>
      <c r="D312" s="39">
        <f>D313</f>
        <v>1859.35101</v>
      </c>
      <c r="E312" s="39">
        <f>E313</f>
        <v>0</v>
      </c>
      <c r="F312" s="39">
        <f>F313</f>
        <v>0</v>
      </c>
      <c r="G312" s="39">
        <f>G313</f>
        <v>0</v>
      </c>
    </row>
    <row r="313" spans="1:7" ht="33.75" customHeight="1">
      <c r="A313" s="13"/>
      <c r="B313" s="27" t="s">
        <v>91</v>
      </c>
      <c r="C313" s="18" t="s">
        <v>393</v>
      </c>
      <c r="D313" s="39">
        <v>1859.35101</v>
      </c>
      <c r="E313" s="39">
        <v>0</v>
      </c>
      <c r="F313" s="39">
        <v>0</v>
      </c>
      <c r="G313" s="39">
        <v>0</v>
      </c>
    </row>
    <row r="314" spans="1:7" ht="33.75" customHeight="1">
      <c r="A314" s="13"/>
      <c r="B314" s="40" t="s">
        <v>50</v>
      </c>
      <c r="C314" s="32" t="s">
        <v>51</v>
      </c>
      <c r="D314" s="41">
        <f>D315</f>
        <v>588.588</v>
      </c>
      <c r="E314" s="41">
        <f>E315</f>
        <v>506.516</v>
      </c>
      <c r="F314" s="41">
        <f>F315</f>
        <v>588</v>
      </c>
      <c r="G314" s="41">
        <f>G315</f>
        <v>506.009</v>
      </c>
    </row>
    <row r="315" spans="1:7" ht="33.75" customHeight="1">
      <c r="A315" s="13"/>
      <c r="B315" s="27" t="s">
        <v>75</v>
      </c>
      <c r="C315" s="18" t="s">
        <v>443</v>
      </c>
      <c r="D315" s="39">
        <f>D316</f>
        <v>588.588</v>
      </c>
      <c r="E315" s="39">
        <f>E316</f>
        <v>506.516</v>
      </c>
      <c r="F315" s="39">
        <f>F316</f>
        <v>588</v>
      </c>
      <c r="G315" s="39">
        <f>G316</f>
        <v>506.009</v>
      </c>
    </row>
    <row r="316" spans="1:7" ht="33.75" customHeight="1">
      <c r="A316" s="13"/>
      <c r="B316" s="27" t="s">
        <v>79</v>
      </c>
      <c r="C316" s="18" t="s">
        <v>444</v>
      </c>
      <c r="D316" s="39">
        <f>D317+D319</f>
        <v>588.588</v>
      </c>
      <c r="E316" s="39">
        <f>E317+E319</f>
        <v>506.516</v>
      </c>
      <c r="F316" s="39">
        <f>F317+F319</f>
        <v>588</v>
      </c>
      <c r="G316" s="39">
        <f>G317+G319</f>
        <v>506.009</v>
      </c>
    </row>
    <row r="317" spans="1:7" ht="111" customHeight="1">
      <c r="A317" s="13"/>
      <c r="B317" s="90" t="s">
        <v>447</v>
      </c>
      <c r="C317" s="18" t="s">
        <v>448</v>
      </c>
      <c r="D317" s="39">
        <f>D318</f>
        <v>506.516</v>
      </c>
      <c r="E317" s="39">
        <f>E318</f>
        <v>506.516</v>
      </c>
      <c r="F317" s="39">
        <f>F318</f>
        <v>506.009</v>
      </c>
      <c r="G317" s="39">
        <f>G318</f>
        <v>506.009</v>
      </c>
    </row>
    <row r="318" spans="1:7" ht="33.75" customHeight="1">
      <c r="A318" s="13"/>
      <c r="B318" s="27" t="s">
        <v>97</v>
      </c>
      <c r="C318" s="18" t="s">
        <v>449</v>
      </c>
      <c r="D318" s="39">
        <v>506.516</v>
      </c>
      <c r="E318" s="39">
        <v>506.516</v>
      </c>
      <c r="F318" s="39">
        <v>506.009</v>
      </c>
      <c r="G318" s="39">
        <v>506.009</v>
      </c>
    </row>
    <row r="319" spans="1:7" ht="116.25" customHeight="1">
      <c r="A319" s="13"/>
      <c r="B319" s="90" t="s">
        <v>447</v>
      </c>
      <c r="C319" s="18" t="s">
        <v>445</v>
      </c>
      <c r="D319" s="39">
        <f>D320</f>
        <v>82.072</v>
      </c>
      <c r="E319" s="39">
        <f>E320</f>
        <v>0</v>
      </c>
      <c r="F319" s="39">
        <f>F320</f>
        <v>81.991</v>
      </c>
      <c r="G319" s="39">
        <f>G320</f>
        <v>0</v>
      </c>
    </row>
    <row r="320" spans="1:7" ht="33.75" customHeight="1">
      <c r="A320" s="13"/>
      <c r="B320" s="27" t="s">
        <v>97</v>
      </c>
      <c r="C320" s="18" t="s">
        <v>446</v>
      </c>
      <c r="D320" s="39">
        <v>82.072</v>
      </c>
      <c r="E320" s="39">
        <v>0</v>
      </c>
      <c r="F320" s="39">
        <v>81.991</v>
      </c>
      <c r="G320" s="39">
        <v>0</v>
      </c>
    </row>
    <row r="321" spans="1:7" ht="20.25" customHeight="1">
      <c r="A321" s="13"/>
      <c r="B321" s="40" t="s">
        <v>62</v>
      </c>
      <c r="C321" s="32" t="s">
        <v>63</v>
      </c>
      <c r="D321" s="41">
        <f>D322</f>
        <v>12161.14</v>
      </c>
      <c r="E321" s="41">
        <f>E322</f>
        <v>2161.14</v>
      </c>
      <c r="F321" s="41">
        <f>F322</f>
        <v>6559.8955399999995</v>
      </c>
      <c r="G321" s="41">
        <f>G322</f>
        <v>1213.26271</v>
      </c>
    </row>
    <row r="322" spans="1:7" ht="48" customHeight="1">
      <c r="A322" s="13"/>
      <c r="B322" s="52" t="s">
        <v>339</v>
      </c>
      <c r="C322" s="18" t="s">
        <v>291</v>
      </c>
      <c r="D322" s="39">
        <f>D323+D325</f>
        <v>12161.14</v>
      </c>
      <c r="E322" s="39">
        <f>E323+E325</f>
        <v>2161.14</v>
      </c>
      <c r="F322" s="39">
        <f>F323+F325</f>
        <v>6559.8955399999995</v>
      </c>
      <c r="G322" s="39">
        <f>G323+G325</f>
        <v>1213.26271</v>
      </c>
    </row>
    <row r="323" spans="1:7" ht="48" customHeight="1">
      <c r="A323" s="13"/>
      <c r="B323" s="52" t="s">
        <v>83</v>
      </c>
      <c r="C323" s="18" t="s">
        <v>292</v>
      </c>
      <c r="D323" s="39">
        <f>D324</f>
        <v>10000</v>
      </c>
      <c r="E323" s="39">
        <f>E324</f>
        <v>0</v>
      </c>
      <c r="F323" s="39">
        <f>F324</f>
        <v>5346.63283</v>
      </c>
      <c r="G323" s="39">
        <f>G324</f>
        <v>0</v>
      </c>
    </row>
    <row r="324" spans="1:7" ht="27" customHeight="1">
      <c r="A324" s="13"/>
      <c r="B324" s="27" t="s">
        <v>97</v>
      </c>
      <c r="C324" s="18" t="s">
        <v>293</v>
      </c>
      <c r="D324" s="39">
        <v>10000</v>
      </c>
      <c r="E324" s="49">
        <v>0</v>
      </c>
      <c r="F324" s="39">
        <v>5346.63283</v>
      </c>
      <c r="G324" s="49">
        <v>0</v>
      </c>
    </row>
    <row r="325" spans="1:7" ht="42" customHeight="1">
      <c r="A325" s="13"/>
      <c r="B325" s="27" t="s">
        <v>107</v>
      </c>
      <c r="C325" s="18" t="s">
        <v>404</v>
      </c>
      <c r="D325" s="39">
        <f>D326</f>
        <v>2161.14</v>
      </c>
      <c r="E325" s="49">
        <f>E326</f>
        <v>2161.14</v>
      </c>
      <c r="F325" s="39">
        <f>F326</f>
        <v>1213.26271</v>
      </c>
      <c r="G325" s="49">
        <f>G326</f>
        <v>1213.26271</v>
      </c>
    </row>
    <row r="326" spans="1:7" ht="27" customHeight="1">
      <c r="A326" s="13"/>
      <c r="B326" s="27" t="s">
        <v>97</v>
      </c>
      <c r="C326" s="18" t="s">
        <v>405</v>
      </c>
      <c r="D326" s="39">
        <v>2161.14</v>
      </c>
      <c r="E326" s="49">
        <v>2161.14</v>
      </c>
      <c r="F326" s="39">
        <v>1213.26271</v>
      </c>
      <c r="G326" s="49">
        <v>1213.26271</v>
      </c>
    </row>
    <row r="327" spans="1:7" ht="18" customHeight="1">
      <c r="A327" s="13"/>
      <c r="B327" s="40" t="s">
        <v>52</v>
      </c>
      <c r="C327" s="32" t="s">
        <v>53</v>
      </c>
      <c r="D327" s="41">
        <f>D328</f>
        <v>1731.695</v>
      </c>
      <c r="E327" s="41">
        <f>E328</f>
        <v>381.695</v>
      </c>
      <c r="F327" s="41">
        <f>F328</f>
        <v>1516.29745</v>
      </c>
      <c r="G327" s="41">
        <f>G328</f>
        <v>179.592</v>
      </c>
    </row>
    <row r="328" spans="1:7" ht="49.5" customHeight="1">
      <c r="A328" s="13"/>
      <c r="B328" s="52" t="s">
        <v>340</v>
      </c>
      <c r="C328" s="18" t="s">
        <v>294</v>
      </c>
      <c r="D328" s="39">
        <f>D329+D331</f>
        <v>1731.695</v>
      </c>
      <c r="E328" s="39">
        <f>E329+E331</f>
        <v>381.695</v>
      </c>
      <c r="F328" s="39">
        <f>F329+F331</f>
        <v>1516.29745</v>
      </c>
      <c r="G328" s="39">
        <f>G329+G331</f>
        <v>179.592</v>
      </c>
    </row>
    <row r="329" spans="1:7" ht="47.25" customHeight="1">
      <c r="A329" s="13"/>
      <c r="B329" s="52" t="s">
        <v>83</v>
      </c>
      <c r="C329" s="18" t="s">
        <v>295</v>
      </c>
      <c r="D329" s="39">
        <f>D330</f>
        <v>1350</v>
      </c>
      <c r="E329" s="39">
        <f>E330</f>
        <v>0</v>
      </c>
      <c r="F329" s="39">
        <f>F330</f>
        <v>1336.70545</v>
      </c>
      <c r="G329" s="39">
        <f>G330</f>
        <v>0</v>
      </c>
    </row>
    <row r="330" spans="1:7" ht="22.5" customHeight="1">
      <c r="A330" s="13"/>
      <c r="B330" s="27" t="s">
        <v>97</v>
      </c>
      <c r="C330" s="18" t="s">
        <v>296</v>
      </c>
      <c r="D330" s="39">
        <v>1350</v>
      </c>
      <c r="E330" s="49">
        <v>0</v>
      </c>
      <c r="F330" s="39">
        <v>1336.70545</v>
      </c>
      <c r="G330" s="49">
        <v>0</v>
      </c>
    </row>
    <row r="331" spans="1:7" ht="45" customHeight="1">
      <c r="A331" s="13"/>
      <c r="B331" s="27" t="s">
        <v>107</v>
      </c>
      <c r="C331" s="18" t="s">
        <v>431</v>
      </c>
      <c r="D331" s="39">
        <f>D332</f>
        <v>381.695</v>
      </c>
      <c r="E331" s="39">
        <f>E332</f>
        <v>381.695</v>
      </c>
      <c r="F331" s="39">
        <f>F332</f>
        <v>179.592</v>
      </c>
      <c r="G331" s="39">
        <f>G332</f>
        <v>179.592</v>
      </c>
    </row>
    <row r="332" spans="1:7" ht="22.5" customHeight="1">
      <c r="A332" s="13"/>
      <c r="B332" s="27" t="s">
        <v>97</v>
      </c>
      <c r="C332" s="18" t="s">
        <v>432</v>
      </c>
      <c r="D332" s="39">
        <v>381.695</v>
      </c>
      <c r="E332" s="49">
        <v>381.695</v>
      </c>
      <c r="F332" s="39">
        <v>179.592</v>
      </c>
      <c r="G332" s="49">
        <v>179.592</v>
      </c>
    </row>
    <row r="333" spans="1:7" ht="19.5" customHeight="1">
      <c r="A333" s="66"/>
      <c r="B333" s="67" t="s">
        <v>64</v>
      </c>
      <c r="C333" s="68" t="s">
        <v>42</v>
      </c>
      <c r="D333" s="37">
        <f>D334</f>
        <v>14454.484</v>
      </c>
      <c r="E333" s="37">
        <f>E334</f>
        <v>13205.795140000002</v>
      </c>
      <c r="F333" s="37">
        <f>F334</f>
        <v>9619.34715</v>
      </c>
      <c r="G333" s="37">
        <f>G334</f>
        <v>9470.75</v>
      </c>
    </row>
    <row r="334" spans="1:7" ht="21" customHeight="1">
      <c r="A334" s="13"/>
      <c r="B334" s="14" t="s">
        <v>65</v>
      </c>
      <c r="C334" s="32" t="s">
        <v>66</v>
      </c>
      <c r="D334" s="37">
        <f>D354+D335+D342+D349</f>
        <v>14454.484</v>
      </c>
      <c r="E334" s="37">
        <f>E354+E335+E342+E349</f>
        <v>13205.795140000002</v>
      </c>
      <c r="F334" s="37">
        <f>F354+F335+F342+F349</f>
        <v>9619.34715</v>
      </c>
      <c r="G334" s="37">
        <f>G354+G335+G342+G349</f>
        <v>9470.75</v>
      </c>
    </row>
    <row r="335" spans="1:7" ht="33" customHeight="1">
      <c r="A335" s="13"/>
      <c r="B335" s="70" t="s">
        <v>313</v>
      </c>
      <c r="C335" s="18" t="s">
        <v>300</v>
      </c>
      <c r="D335" s="73">
        <f>D336+D338+D340</f>
        <v>3986.6400000000003</v>
      </c>
      <c r="E335" s="73">
        <f>E336+E338+E340</f>
        <v>3117.95114</v>
      </c>
      <c r="F335" s="73">
        <f>F336+F338+F340</f>
        <v>52.856</v>
      </c>
      <c r="G335" s="73">
        <f>G336+G338+G340</f>
        <v>0</v>
      </c>
    </row>
    <row r="336" spans="1:7" ht="33" customHeight="1">
      <c r="A336" s="13"/>
      <c r="B336" s="70" t="s">
        <v>455</v>
      </c>
      <c r="C336" s="18" t="s">
        <v>450</v>
      </c>
      <c r="D336" s="73">
        <f>D337</f>
        <v>1076.79146</v>
      </c>
      <c r="E336" s="73">
        <f>E337</f>
        <v>1076.79146</v>
      </c>
      <c r="F336" s="73">
        <f>F337</f>
        <v>0</v>
      </c>
      <c r="G336" s="73">
        <f>G337</f>
        <v>0</v>
      </c>
    </row>
    <row r="337" spans="1:7" ht="31.5" customHeight="1">
      <c r="A337" s="13"/>
      <c r="B337" s="70" t="s">
        <v>96</v>
      </c>
      <c r="C337" s="18" t="s">
        <v>451</v>
      </c>
      <c r="D337" s="73">
        <v>1076.79146</v>
      </c>
      <c r="E337" s="73">
        <v>1076.79146</v>
      </c>
      <c r="F337" s="73">
        <v>0</v>
      </c>
      <c r="G337" s="73">
        <v>0</v>
      </c>
    </row>
    <row r="338" spans="1:7" ht="51" customHeight="1">
      <c r="A338" s="13"/>
      <c r="B338" s="70" t="s">
        <v>456</v>
      </c>
      <c r="C338" s="18" t="s">
        <v>452</v>
      </c>
      <c r="D338" s="73">
        <f>D339</f>
        <v>2041.15968</v>
      </c>
      <c r="E338" s="73">
        <f>E339</f>
        <v>2041.15968</v>
      </c>
      <c r="F338" s="73">
        <f>F339</f>
        <v>0</v>
      </c>
      <c r="G338" s="73">
        <f>G339</f>
        <v>0</v>
      </c>
    </row>
    <row r="339" spans="1:7" ht="28.5" customHeight="1">
      <c r="A339" s="13"/>
      <c r="B339" s="70" t="s">
        <v>96</v>
      </c>
      <c r="C339" s="18" t="s">
        <v>462</v>
      </c>
      <c r="D339" s="73">
        <v>2041.15968</v>
      </c>
      <c r="E339" s="73">
        <v>2041.15968</v>
      </c>
      <c r="F339" s="73">
        <v>0</v>
      </c>
      <c r="G339" s="73">
        <v>0</v>
      </c>
    </row>
    <row r="340" spans="1:7" ht="37.5" customHeight="1">
      <c r="A340" s="13"/>
      <c r="B340" s="70" t="s">
        <v>456</v>
      </c>
      <c r="C340" s="18" t="s">
        <v>453</v>
      </c>
      <c r="D340" s="73">
        <f>D341</f>
        <v>868.68886</v>
      </c>
      <c r="E340" s="73">
        <f>E341</f>
        <v>0</v>
      </c>
      <c r="F340" s="73">
        <f>F341</f>
        <v>52.856</v>
      </c>
      <c r="G340" s="73">
        <f>G341</f>
        <v>0</v>
      </c>
    </row>
    <row r="341" spans="1:7" ht="21" customHeight="1">
      <c r="A341" s="13"/>
      <c r="B341" s="70" t="s">
        <v>96</v>
      </c>
      <c r="C341" s="18" t="s">
        <v>454</v>
      </c>
      <c r="D341" s="73">
        <v>868.68886</v>
      </c>
      <c r="E341" s="73">
        <v>0</v>
      </c>
      <c r="F341" s="73">
        <v>52.856</v>
      </c>
      <c r="G341" s="73">
        <v>0</v>
      </c>
    </row>
    <row r="342" spans="1:7" ht="47.25" customHeight="1">
      <c r="A342" s="13"/>
      <c r="B342" s="76" t="s">
        <v>100</v>
      </c>
      <c r="C342" s="18" t="s">
        <v>301</v>
      </c>
      <c r="D342" s="73">
        <f>D347+D343+D345</f>
        <v>7517.124</v>
      </c>
      <c r="E342" s="73">
        <f>E347+E343+E345</f>
        <v>7217.124</v>
      </c>
      <c r="F342" s="73">
        <f>F347+F343+F345</f>
        <v>7277.633</v>
      </c>
      <c r="G342" s="73">
        <f>G347+G343+G345</f>
        <v>7217.124</v>
      </c>
    </row>
    <row r="343" spans="1:7" ht="47.25" customHeight="1">
      <c r="A343" s="13"/>
      <c r="B343" s="76" t="s">
        <v>465</v>
      </c>
      <c r="C343" s="18" t="s">
        <v>463</v>
      </c>
      <c r="D343" s="49">
        <f>D344</f>
        <v>5051.987</v>
      </c>
      <c r="E343" s="49">
        <f>E344</f>
        <v>5051.987</v>
      </c>
      <c r="F343" s="49">
        <f>F344</f>
        <v>5051.987</v>
      </c>
      <c r="G343" s="49">
        <f>G344</f>
        <v>5051.987</v>
      </c>
    </row>
    <row r="344" spans="1:7" ht="36" customHeight="1">
      <c r="A344" s="13"/>
      <c r="B344" s="70" t="s">
        <v>96</v>
      </c>
      <c r="C344" s="18" t="s">
        <v>464</v>
      </c>
      <c r="D344" s="49">
        <v>5051.987</v>
      </c>
      <c r="E344" s="49">
        <v>5051.987</v>
      </c>
      <c r="F344" s="49">
        <v>5051.987</v>
      </c>
      <c r="G344" s="49">
        <v>5051.987</v>
      </c>
    </row>
    <row r="345" spans="1:7" ht="51" customHeight="1">
      <c r="A345" s="13"/>
      <c r="B345" s="89" t="s">
        <v>470</v>
      </c>
      <c r="C345" s="18" t="s">
        <v>466</v>
      </c>
      <c r="D345" s="49">
        <f>D346</f>
        <v>2165.137</v>
      </c>
      <c r="E345" s="49">
        <f>E346</f>
        <v>2165.137</v>
      </c>
      <c r="F345" s="49">
        <f>F346</f>
        <v>2165.137</v>
      </c>
      <c r="G345" s="49">
        <f>G346</f>
        <v>2165.137</v>
      </c>
    </row>
    <row r="346" spans="1:7" ht="30.75" customHeight="1">
      <c r="A346" s="13"/>
      <c r="B346" s="70" t="s">
        <v>96</v>
      </c>
      <c r="C346" s="18" t="s">
        <v>467</v>
      </c>
      <c r="D346" s="49">
        <v>2165.137</v>
      </c>
      <c r="E346" s="49">
        <v>2165.137</v>
      </c>
      <c r="F346" s="49">
        <v>2165.137</v>
      </c>
      <c r="G346" s="49">
        <v>2165.137</v>
      </c>
    </row>
    <row r="347" spans="1:7" ht="66" customHeight="1">
      <c r="A347" s="13"/>
      <c r="B347" s="89" t="s">
        <v>471</v>
      </c>
      <c r="C347" s="91" t="s">
        <v>468</v>
      </c>
      <c r="D347" s="49">
        <f>D348</f>
        <v>300</v>
      </c>
      <c r="E347" s="49">
        <f>E348</f>
        <v>0</v>
      </c>
      <c r="F347" s="49">
        <f>F348</f>
        <v>60.509</v>
      </c>
      <c r="G347" s="49">
        <f>G348</f>
        <v>0</v>
      </c>
    </row>
    <row r="348" spans="1:7" ht="36" customHeight="1">
      <c r="A348" s="13"/>
      <c r="B348" s="70" t="s">
        <v>96</v>
      </c>
      <c r="C348" s="91" t="s">
        <v>469</v>
      </c>
      <c r="D348" s="49">
        <v>300</v>
      </c>
      <c r="E348" s="49">
        <v>0</v>
      </c>
      <c r="F348" s="49">
        <v>60.509</v>
      </c>
      <c r="G348" s="49">
        <v>0</v>
      </c>
    </row>
    <row r="349" spans="1:7" ht="36" customHeight="1">
      <c r="A349" s="13"/>
      <c r="B349" s="17" t="s">
        <v>121</v>
      </c>
      <c r="C349" s="18" t="s">
        <v>433</v>
      </c>
      <c r="D349" s="73">
        <f>D350+D352</f>
        <v>2870.7200000000003</v>
      </c>
      <c r="E349" s="73">
        <f>E350+E352</f>
        <v>2870.7200000000003</v>
      </c>
      <c r="F349" s="73">
        <f>F350+F352</f>
        <v>2253.626</v>
      </c>
      <c r="G349" s="73">
        <f>G350+G352</f>
        <v>2253.626</v>
      </c>
    </row>
    <row r="350" spans="1:7" ht="72.75" customHeight="1">
      <c r="A350" s="13"/>
      <c r="B350" s="17" t="s">
        <v>438</v>
      </c>
      <c r="C350" s="18" t="s">
        <v>434</v>
      </c>
      <c r="D350" s="73">
        <f>D351</f>
        <v>617.094</v>
      </c>
      <c r="E350" s="73">
        <f>E351</f>
        <v>617.094</v>
      </c>
      <c r="F350" s="73">
        <f>F351</f>
        <v>0</v>
      </c>
      <c r="G350" s="73">
        <f>G351</f>
        <v>0</v>
      </c>
    </row>
    <row r="351" spans="1:7" ht="21" customHeight="1">
      <c r="A351" s="13"/>
      <c r="B351" s="17" t="s">
        <v>439</v>
      </c>
      <c r="C351" s="18" t="s">
        <v>435</v>
      </c>
      <c r="D351" s="73">
        <v>617.094</v>
      </c>
      <c r="E351" s="73">
        <v>617.094</v>
      </c>
      <c r="F351" s="73">
        <v>0</v>
      </c>
      <c r="G351" s="73">
        <v>0</v>
      </c>
    </row>
    <row r="352" spans="1:7" ht="51" customHeight="1">
      <c r="A352" s="13"/>
      <c r="B352" s="17" t="s">
        <v>440</v>
      </c>
      <c r="C352" s="18" t="s">
        <v>436</v>
      </c>
      <c r="D352" s="73">
        <f>D353</f>
        <v>2253.626</v>
      </c>
      <c r="E352" s="73">
        <f>E353</f>
        <v>2253.626</v>
      </c>
      <c r="F352" s="73">
        <f>F353</f>
        <v>2253.626</v>
      </c>
      <c r="G352" s="73">
        <f>G353</f>
        <v>2253.626</v>
      </c>
    </row>
    <row r="353" spans="1:7" ht="21" customHeight="1">
      <c r="A353" s="13"/>
      <c r="B353" s="17" t="s">
        <v>439</v>
      </c>
      <c r="C353" s="18" t="s">
        <v>437</v>
      </c>
      <c r="D353" s="73">
        <v>2253.626</v>
      </c>
      <c r="E353" s="73">
        <v>2253.626</v>
      </c>
      <c r="F353" s="73">
        <v>2253.626</v>
      </c>
      <c r="G353" s="73">
        <v>2253.626</v>
      </c>
    </row>
    <row r="354" spans="1:7" ht="20.25" customHeight="1">
      <c r="A354" s="69"/>
      <c r="B354" s="70" t="s">
        <v>0</v>
      </c>
      <c r="C354" s="18" t="s">
        <v>297</v>
      </c>
      <c r="D354" s="57">
        <f>D355</f>
        <v>80</v>
      </c>
      <c r="E354" s="57">
        <f>E355</f>
        <v>0</v>
      </c>
      <c r="F354" s="57">
        <f>F355</f>
        <v>35.23215</v>
      </c>
      <c r="G354" s="57">
        <f>G355</f>
        <v>0</v>
      </c>
    </row>
    <row r="355" spans="1:7" ht="20.25" customHeight="1">
      <c r="A355" s="69"/>
      <c r="B355" s="70" t="s">
        <v>65</v>
      </c>
      <c r="C355" s="18" t="s">
        <v>298</v>
      </c>
      <c r="D355" s="57">
        <f>D356</f>
        <v>80</v>
      </c>
      <c r="E355" s="57">
        <f>E356</f>
        <v>0</v>
      </c>
      <c r="F355" s="57">
        <f>F356</f>
        <v>35.23215</v>
      </c>
      <c r="G355" s="57">
        <f>G356</f>
        <v>0</v>
      </c>
    </row>
    <row r="356" spans="1:7" ht="24" customHeight="1">
      <c r="A356" s="69"/>
      <c r="B356" s="70" t="s">
        <v>3</v>
      </c>
      <c r="C356" s="18" t="s">
        <v>299</v>
      </c>
      <c r="D356" s="57">
        <v>80</v>
      </c>
      <c r="E356" s="49">
        <v>0</v>
      </c>
      <c r="F356" s="57">
        <v>35.23215</v>
      </c>
      <c r="G356" s="49">
        <v>0</v>
      </c>
    </row>
    <row r="357" spans="1:7" ht="45" customHeight="1">
      <c r="A357" s="69"/>
      <c r="B357" s="83" t="s">
        <v>119</v>
      </c>
      <c r="C357" s="32" t="s">
        <v>117</v>
      </c>
      <c r="D357" s="16">
        <f>D358+D368</f>
        <v>12311.62516</v>
      </c>
      <c r="E357" s="16">
        <f>E359</f>
        <v>427</v>
      </c>
      <c r="F357" s="16">
        <f>F358+F368</f>
        <v>6232.98916</v>
      </c>
      <c r="G357" s="16">
        <f>G359</f>
        <v>214</v>
      </c>
    </row>
    <row r="358" spans="1:7" ht="45" customHeight="1">
      <c r="A358" s="69"/>
      <c r="B358" s="17" t="s">
        <v>67</v>
      </c>
      <c r="C358" s="18" t="s">
        <v>68</v>
      </c>
      <c r="D358" s="19">
        <f>D359</f>
        <v>11427</v>
      </c>
      <c r="E358" s="19">
        <f>E359</f>
        <v>427</v>
      </c>
      <c r="F358" s="19">
        <f>F359</f>
        <v>6100.98659</v>
      </c>
      <c r="G358" s="19">
        <f>G359</f>
        <v>214</v>
      </c>
    </row>
    <row r="359" spans="1:7" ht="48.75" customHeight="1">
      <c r="A359" s="69"/>
      <c r="B359" s="17" t="s">
        <v>338</v>
      </c>
      <c r="C359" s="18" t="s">
        <v>302</v>
      </c>
      <c r="D359" s="19">
        <f>D360</f>
        <v>11427</v>
      </c>
      <c r="E359" s="19">
        <f>E360</f>
        <v>427</v>
      </c>
      <c r="F359" s="19">
        <f>F360</f>
        <v>6100.98659</v>
      </c>
      <c r="G359" s="19">
        <f>G360</f>
        <v>214</v>
      </c>
    </row>
    <row r="360" spans="1:7" ht="39" customHeight="1">
      <c r="A360" s="69"/>
      <c r="B360" s="17" t="s">
        <v>90</v>
      </c>
      <c r="C360" s="18" t="s">
        <v>303</v>
      </c>
      <c r="D360" s="19">
        <f>D361+D363</f>
        <v>11427</v>
      </c>
      <c r="E360" s="19">
        <f>E361+E363</f>
        <v>427</v>
      </c>
      <c r="F360" s="19">
        <f>F361+F363</f>
        <v>6100.98659</v>
      </c>
      <c r="G360" s="19">
        <f>G361+G363</f>
        <v>214</v>
      </c>
    </row>
    <row r="361" spans="1:7" ht="33.75" customHeight="1">
      <c r="A361" s="69"/>
      <c r="B361" s="82" t="s">
        <v>106</v>
      </c>
      <c r="C361" s="18" t="s">
        <v>369</v>
      </c>
      <c r="D361" s="19">
        <f>D362</f>
        <v>427</v>
      </c>
      <c r="E361" s="49">
        <f>E362</f>
        <v>427</v>
      </c>
      <c r="F361" s="19">
        <f>F362</f>
        <v>214</v>
      </c>
      <c r="G361" s="49">
        <f>G362</f>
        <v>214</v>
      </c>
    </row>
    <row r="362" spans="1:7" ht="20.25" customHeight="1">
      <c r="A362" s="69"/>
      <c r="B362" s="17" t="s">
        <v>6</v>
      </c>
      <c r="C362" s="18" t="s">
        <v>370</v>
      </c>
      <c r="D362" s="19">
        <v>427</v>
      </c>
      <c r="E362" s="49">
        <v>427</v>
      </c>
      <c r="F362" s="19">
        <v>214</v>
      </c>
      <c r="G362" s="49">
        <v>214</v>
      </c>
    </row>
    <row r="363" spans="1:7" ht="40.5" customHeight="1">
      <c r="A363" s="69"/>
      <c r="B363" s="17" t="s">
        <v>40</v>
      </c>
      <c r="C363" s="18" t="s">
        <v>304</v>
      </c>
      <c r="D363" s="19">
        <f>D364</f>
        <v>11000</v>
      </c>
      <c r="E363" s="49">
        <f>E364</f>
        <v>0</v>
      </c>
      <c r="F363" s="19">
        <f>F364</f>
        <v>5886.98659</v>
      </c>
      <c r="G363" s="49">
        <f>G364</f>
        <v>0</v>
      </c>
    </row>
    <row r="364" spans="1:7" ht="24.75" customHeight="1">
      <c r="A364" s="69"/>
      <c r="B364" s="17" t="s">
        <v>6</v>
      </c>
      <c r="C364" s="18" t="s">
        <v>305</v>
      </c>
      <c r="D364" s="57">
        <v>11000</v>
      </c>
      <c r="E364" s="49">
        <v>0</v>
      </c>
      <c r="F364" s="57">
        <v>5886.98659</v>
      </c>
      <c r="G364" s="49">
        <v>0</v>
      </c>
    </row>
    <row r="365" spans="1:7" ht="24.75" customHeight="1">
      <c r="A365" s="69"/>
      <c r="B365" s="17" t="s">
        <v>120</v>
      </c>
      <c r="C365" s="18" t="s">
        <v>118</v>
      </c>
      <c r="D365" s="57">
        <f aca="true" t="shared" si="16" ref="D365:G368">D366</f>
        <v>884.62516</v>
      </c>
      <c r="E365" s="57">
        <f t="shared" si="16"/>
        <v>0</v>
      </c>
      <c r="F365" s="57">
        <f t="shared" si="16"/>
        <v>132.00257</v>
      </c>
      <c r="G365" s="57">
        <f t="shared" si="16"/>
        <v>0</v>
      </c>
    </row>
    <row r="366" spans="1:7" ht="47.25" customHeight="1">
      <c r="A366" s="69"/>
      <c r="B366" s="17" t="s">
        <v>338</v>
      </c>
      <c r="C366" s="18" t="s">
        <v>306</v>
      </c>
      <c r="D366" s="57">
        <f t="shared" si="16"/>
        <v>884.62516</v>
      </c>
      <c r="E366" s="57">
        <f t="shared" si="16"/>
        <v>0</v>
      </c>
      <c r="F366" s="57">
        <f t="shared" si="16"/>
        <v>132.00257</v>
      </c>
      <c r="G366" s="57">
        <f t="shared" si="16"/>
        <v>0</v>
      </c>
    </row>
    <row r="367" spans="1:7" ht="41.25" customHeight="1">
      <c r="A367" s="69"/>
      <c r="B367" s="17" t="s">
        <v>90</v>
      </c>
      <c r="C367" s="18" t="s">
        <v>307</v>
      </c>
      <c r="D367" s="57">
        <f t="shared" si="16"/>
        <v>884.62516</v>
      </c>
      <c r="E367" s="57">
        <f t="shared" si="16"/>
        <v>0</v>
      </c>
      <c r="F367" s="57">
        <f t="shared" si="16"/>
        <v>132.00257</v>
      </c>
      <c r="G367" s="57">
        <f t="shared" si="16"/>
        <v>0</v>
      </c>
    </row>
    <row r="368" spans="1:7" ht="24.75" customHeight="1">
      <c r="A368" s="69"/>
      <c r="B368" s="17" t="s">
        <v>116</v>
      </c>
      <c r="C368" s="18" t="s">
        <v>308</v>
      </c>
      <c r="D368" s="57">
        <f t="shared" si="16"/>
        <v>884.62516</v>
      </c>
      <c r="E368" s="49">
        <f t="shared" si="16"/>
        <v>0</v>
      </c>
      <c r="F368" s="57">
        <f t="shared" si="16"/>
        <v>132.00257</v>
      </c>
      <c r="G368" s="49">
        <f t="shared" si="16"/>
        <v>0</v>
      </c>
    </row>
    <row r="369" spans="1:7" ht="24.75" customHeight="1">
      <c r="A369" s="69"/>
      <c r="B369" s="17" t="s">
        <v>6</v>
      </c>
      <c r="C369" s="18" t="s">
        <v>309</v>
      </c>
      <c r="D369" s="57">
        <v>884.62516</v>
      </c>
      <c r="E369" s="49">
        <v>0</v>
      </c>
      <c r="F369" s="57">
        <v>132.00257</v>
      </c>
      <c r="G369" s="49">
        <v>0</v>
      </c>
    </row>
    <row r="370" spans="1:7" ht="15">
      <c r="A370" s="69"/>
      <c r="B370" s="65" t="s">
        <v>69</v>
      </c>
      <c r="C370" s="65"/>
      <c r="D370" s="71">
        <f>D10+D204+D292+D265+D182</f>
        <v>171012.75355999998</v>
      </c>
      <c r="E370" s="71">
        <f>E10+E204+E292+E265+E182</f>
        <v>61196.030529999996</v>
      </c>
      <c r="F370" s="71">
        <f>F10+F204+F292+F265+F182</f>
        <v>83034.39265</v>
      </c>
      <c r="G370" s="71">
        <f>G10+G204+G292+G265+G182</f>
        <v>28290.910444999998</v>
      </c>
    </row>
    <row r="372" spans="3:5" ht="12.75">
      <c r="C372" s="97" t="s">
        <v>22</v>
      </c>
      <c r="D372" s="97"/>
      <c r="E372" s="97"/>
    </row>
    <row r="373" spans="3:5" ht="12.75">
      <c r="C373" s="97" t="s">
        <v>22</v>
      </c>
      <c r="D373" s="97"/>
      <c r="E373" s="97"/>
    </row>
  </sheetData>
  <sheetProtection/>
  <mergeCells count="8">
    <mergeCell ref="F6:G7"/>
    <mergeCell ref="C372:E372"/>
    <mergeCell ref="C373:E373"/>
    <mergeCell ref="A6:A8"/>
    <mergeCell ref="B6:B8"/>
    <mergeCell ref="C6:C8"/>
    <mergeCell ref="D6:E7"/>
    <mergeCell ref="B3:F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53" r:id="rId1"/>
  <rowBreaks count="1" manualBreakCount="1">
    <brk id="2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2016-05-24T12:55:11Z</cp:lastPrinted>
  <dcterms:created xsi:type="dcterms:W3CDTF">2012-06-29T13:01:44Z</dcterms:created>
  <dcterms:modified xsi:type="dcterms:W3CDTF">2016-07-06T10:00:02Z</dcterms:modified>
  <cp:category/>
  <cp:version/>
  <cp:contentType/>
  <cp:contentStatus/>
</cp:coreProperties>
</file>